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Design2-1" sheetId="5" r:id="rId1"/>
  </sheets>
  <definedNames>
    <definedName name="_xlnm.Print_Area" localSheetId="0">'Design2-1'!$A$1:$H$52</definedName>
    <definedName name="_xlnm.Print_Titles" localSheetId="0">'Design2-1'!$1:$5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6"/>
  <c r="H6" s="1"/>
  <c r="E52"/>
  <c r="E51"/>
  <c r="E50"/>
  <c r="E49"/>
  <c r="E48"/>
  <c r="D52"/>
  <c r="D51"/>
  <c r="D50"/>
  <c r="D49"/>
  <c r="D48"/>
  <c r="C52"/>
  <c r="C51"/>
  <c r="C50"/>
  <c r="C49"/>
  <c r="C48"/>
  <c r="B52"/>
  <c r="B51"/>
  <c r="B50"/>
  <c r="B49"/>
  <c r="B48"/>
  <c r="B45" l="1"/>
  <c r="G45" s="1"/>
  <c r="B44"/>
  <c r="G44" s="1"/>
  <c r="B42"/>
  <c r="G42" s="1"/>
  <c r="B43" l="1"/>
  <c r="G43" s="1"/>
</calcChain>
</file>

<file path=xl/sharedStrings.xml><?xml version="1.0" encoding="utf-8"?>
<sst xmlns="http://schemas.openxmlformats.org/spreadsheetml/2006/main" count="65" uniqueCount="60">
  <si>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</si>
  <si>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</si>
  <si>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</si>
  <si>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</si>
  <si>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</si>
  <si>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</si>
  <si>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</si>
  <si>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</si>
  <si>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</si>
  <si>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</si>
  <si>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</si>
  <si>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</si>
  <si>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</si>
  <si>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</si>
  <si>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</si>
  <si>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</si>
  <si>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</si>
  <si>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</si>
  <si>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</si>
  <si>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</si>
  <si>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</si>
  <si>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</si>
  <si>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</si>
  <si>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</si>
  <si>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1 ห้อง 6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2563</t>
    </r>
  </si>
  <si>
    <t>เด็กชายกวิน  เยโท้</t>
  </si>
  <si>
    <t>เด็กชายกิตติชัย  แสนอุบล</t>
  </si>
  <si>
    <t>เด็กชายจรรยวรรธ  ขอนดอก</t>
  </si>
  <si>
    <t>เด็กชายชุมพร  พัดเพ็ง</t>
  </si>
  <si>
    <t>เด็กชายณัฐกร  มิ้มทอง</t>
  </si>
  <si>
    <t>เด็กชายณัฐพล  อิงชัยภูมิ</t>
  </si>
  <si>
    <t>เด็กชายดนุสรณ์  พรมมี</t>
  </si>
  <si>
    <t>เด็กชายทรงเดช  น้อยพันธ์</t>
  </si>
  <si>
    <t>เด็กชายทินภัทร  ยองแตน</t>
  </si>
  <si>
    <t>เด็กชายธนากรณ์  จันทร์นา</t>
  </si>
  <si>
    <t>เด็กชายธนามิตร  จาดเมือง</t>
  </si>
  <si>
    <t>เด็กชายธวัช  ยี่ติ้ด</t>
  </si>
  <si>
    <t>เด็กชายธีรเทพ  จันทร์ดี</t>
  </si>
  <si>
    <t>เด็กชายธีรพงษ์  ใจหนึ่ง</t>
  </si>
  <si>
    <t>เด็กชายธีรภัทร  ไพรโต</t>
  </si>
  <si>
    <t>เด็กชายรัชพล  โตมั่น</t>
  </si>
  <si>
    <t>เด็กชายวัชรพงษ์  คงถึง</t>
  </si>
  <si>
    <t>เด็กชายศักรินทร์  สมบัวรม</t>
  </si>
  <si>
    <t>เด็กชายเสกสรร  อนันติ</t>
  </si>
  <si>
    <t>เด็กชายอภิสิทธิ์  อ่ำอุ่น</t>
  </si>
  <si>
    <t>เด็กชายณัฐภัทร  วงษ์กล่ำ</t>
  </si>
  <si>
    <t>เด็กชายวรเมท  น้อยผล</t>
  </si>
  <si>
    <t>เด็กชายภาณุวัฒน์  เมียบขุนทด</t>
  </si>
  <si>
    <t>เด็กหญิงกิตติมา  มาชู</t>
  </si>
  <si>
    <t>เด็กหญิงขวัญฤดี  โตแก้ว</t>
  </si>
  <si>
    <t>เด็กหญิงณิชา  หงษ์ยนต์</t>
  </si>
  <si>
    <t>เด็กหญิงธิดารัตน์  เจิมสอน</t>
  </si>
  <si>
    <t>เด็กหญิงปนัดดา  ไพเราะ</t>
  </si>
  <si>
    <t>เด็กหญิงปราณี  เต่าเล็ก</t>
  </si>
  <si>
    <t>เด็กหญิงพัชรินทร์  ฆะวีวงษ์</t>
  </si>
  <si>
    <t>เด็กหญิงอรนลิน  พุ่มหมี</t>
  </si>
  <si>
    <t>เด็กหญิงอุทุมพร  หาญชนะชัย</t>
  </si>
  <si>
    <t>ดีเยี่ยม</t>
  </si>
  <si>
    <t>ผ่าน</t>
  </si>
  <si>
    <t>ไม่ผ่าน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</si>
</sst>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xmlns="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120331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xmlns="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36</xdr:row>
      <xdr:rowOff>133351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6E1F1823-3730-4516-B64D-819FC8469A35}"/>
            </a:ext>
          </a:extLst>
        </xdr:cNvPr>
        <xdr:cNvSpPr txBox="1"/>
      </xdr:nvSpPr>
      <xdr:spPr>
        <a:xfrm>
          <a:off x="7391400" y="2190750"/>
          <a:ext cx="5800726" cy="854392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14" workbookViewId="0">
      <selection activeCell="E38" sqref="E38"/>
    </sheetView>
  </sheetViews>
  <sheetFormatPr defaultRowHeight="14.25"/>
  <cols>
    <col min="1" max="1" width="29.25" customWidth="1"/>
    <col min="2" max="7" width="7.75" customWidth="1"/>
    <col min="8" max="8" width="10.875" customWidth="1"/>
  </cols>
  <sheetData>
    <row r="1" spans="1:8" ht="50.25" customHeight="1">
      <c r="A1" s="17"/>
      <c r="B1" s="17"/>
      <c r="C1" s="17"/>
      <c r="D1" s="17"/>
      <c r="E1" s="17"/>
      <c r="F1" s="17"/>
      <c r="G1" s="17"/>
      <c r="H1" s="17"/>
    </row>
    <row r="2" spans="1:8" ht="21">
      <c r="A2" s="18" t="s">
        <v>24</v>
      </c>
      <c r="B2" s="18"/>
      <c r="C2" s="18"/>
      <c r="D2" s="18"/>
      <c r="E2" s="18"/>
      <c r="F2" s="18"/>
      <c r="G2" s="18"/>
      <c r="H2" s="18"/>
    </row>
    <row r="3" spans="1:8" ht="21">
      <c r="A3" s="19" t="s">
        <v>21</v>
      </c>
      <c r="B3" s="19"/>
      <c r="C3" s="19"/>
      <c r="D3" s="19"/>
      <c r="E3" s="19"/>
      <c r="F3" s="19"/>
      <c r="G3" s="19"/>
      <c r="H3" s="19"/>
    </row>
    <row r="4" spans="1:8" ht="18.75">
      <c r="A4" s="20" t="s">
        <v>0</v>
      </c>
      <c r="B4" s="21" t="s">
        <v>1</v>
      </c>
      <c r="C4" s="21"/>
      <c r="D4" s="21"/>
      <c r="E4" s="21"/>
      <c r="F4" s="21"/>
      <c r="G4" s="22" t="s">
        <v>7</v>
      </c>
      <c r="H4" s="22" t="s">
        <v>8</v>
      </c>
    </row>
    <row r="5" spans="1:8" ht="133.5">
      <c r="A5" s="20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2"/>
      <c r="H5" s="22"/>
    </row>
    <row r="6" spans="1:8" s="3" customFormat="1" ht="18.75" customHeight="1">
      <c r="A6" s="15" t="s">
        <v>25</v>
      </c>
      <c r="B6" s="1">
        <v>3</v>
      </c>
      <c r="C6" s="1">
        <v>2</v>
      </c>
      <c r="D6" s="1">
        <v>2</v>
      </c>
      <c r="E6" s="1">
        <v>3</v>
      </c>
      <c r="F6" s="1">
        <v>3</v>
      </c>
      <c r="G6" s="2">
        <f>SUM(B6:F6)/5</f>
        <v>2.6</v>
      </c>
      <c r="H6" s="1" t="str">
        <f>IF(G6&lt;=0.99,"ไม่ผ่าน",IF(G6&lt;=1.49,"ผ่าน",IF(G6&lt;=2.49,"ดี",IF(G6&lt;=3,"ดีเยี่ยม"))))</f>
        <v>ดีเยี่ยม</v>
      </c>
    </row>
    <row r="7" spans="1:8" s="3" customFormat="1" ht="18.75" customHeight="1">
      <c r="A7" s="15" t="s">
        <v>26</v>
      </c>
      <c r="B7" s="14">
        <v>3</v>
      </c>
      <c r="C7" s="14">
        <v>2</v>
      </c>
      <c r="D7" s="14">
        <v>2</v>
      </c>
      <c r="E7" s="14">
        <v>2</v>
      </c>
      <c r="F7" s="14">
        <v>3</v>
      </c>
      <c r="G7" s="2">
        <f t="shared" ref="G7:G37" si="0">SUM(B7:F7)/5</f>
        <v>2.4</v>
      </c>
      <c r="H7" s="1" t="str">
        <f t="shared" ref="H7:H37" si="1">IF(G7&lt;=0.99,"ไม่ผ่าน",IF(G7&lt;=1.49,"ผ่าน",IF(G7&lt;=2.49,"ดี",IF(G7&lt;=3,"ดีเยี่ยม"))))</f>
        <v>ดี</v>
      </c>
    </row>
    <row r="8" spans="1:8" s="3" customFormat="1" ht="18.75" customHeight="1">
      <c r="A8" s="15" t="s">
        <v>27</v>
      </c>
      <c r="B8" s="14">
        <v>2</v>
      </c>
      <c r="C8" s="14">
        <v>3</v>
      </c>
      <c r="D8" s="14">
        <v>2</v>
      </c>
      <c r="E8" s="14">
        <v>2</v>
      </c>
      <c r="F8" s="14">
        <v>3</v>
      </c>
      <c r="G8" s="2">
        <f t="shared" si="0"/>
        <v>2.4</v>
      </c>
      <c r="H8" s="1" t="str">
        <f t="shared" si="1"/>
        <v>ดี</v>
      </c>
    </row>
    <row r="9" spans="1:8" s="3" customFormat="1" ht="18.75" customHeight="1">
      <c r="A9" s="15" t="s">
        <v>28</v>
      </c>
      <c r="B9" s="14">
        <v>2</v>
      </c>
      <c r="C9" s="14">
        <v>1</v>
      </c>
      <c r="D9" s="14">
        <v>2</v>
      </c>
      <c r="E9" s="14">
        <v>2</v>
      </c>
      <c r="F9" s="14">
        <v>3</v>
      </c>
      <c r="G9" s="2">
        <f t="shared" si="0"/>
        <v>2</v>
      </c>
      <c r="H9" s="1" t="str">
        <f t="shared" si="1"/>
        <v>ดี</v>
      </c>
    </row>
    <row r="10" spans="1:8" s="3" customFormat="1" ht="18.75" customHeight="1">
      <c r="A10" s="15" t="s">
        <v>29</v>
      </c>
      <c r="B10" s="14">
        <v>2</v>
      </c>
      <c r="C10" s="14">
        <v>1</v>
      </c>
      <c r="D10" s="14">
        <v>1</v>
      </c>
      <c r="E10" s="14">
        <v>2</v>
      </c>
      <c r="F10" s="14">
        <v>3</v>
      </c>
      <c r="G10" s="2">
        <f t="shared" si="0"/>
        <v>1.8</v>
      </c>
      <c r="H10" s="1" t="str">
        <f t="shared" si="1"/>
        <v>ดี</v>
      </c>
    </row>
    <row r="11" spans="1:8" s="3" customFormat="1" ht="18.75" customHeight="1">
      <c r="A11" s="15" t="s">
        <v>30</v>
      </c>
      <c r="B11" s="14">
        <v>2</v>
      </c>
      <c r="C11" s="14">
        <v>2</v>
      </c>
      <c r="D11" s="14">
        <v>2</v>
      </c>
      <c r="E11" s="14">
        <v>2</v>
      </c>
      <c r="F11" s="14">
        <v>3</v>
      </c>
      <c r="G11" s="2">
        <f t="shared" si="0"/>
        <v>2.2000000000000002</v>
      </c>
      <c r="H11" s="1" t="str">
        <f t="shared" si="1"/>
        <v>ดี</v>
      </c>
    </row>
    <row r="12" spans="1:8" s="3" customFormat="1" ht="18.75" customHeight="1">
      <c r="A12" s="15" t="s">
        <v>31</v>
      </c>
      <c r="B12" s="14">
        <v>2</v>
      </c>
      <c r="C12" s="14">
        <v>1</v>
      </c>
      <c r="D12" s="14">
        <v>1</v>
      </c>
      <c r="E12" s="14">
        <v>2</v>
      </c>
      <c r="F12" s="14">
        <v>3</v>
      </c>
      <c r="G12" s="2">
        <f t="shared" si="0"/>
        <v>1.8</v>
      </c>
      <c r="H12" s="1" t="str">
        <f t="shared" si="1"/>
        <v>ดี</v>
      </c>
    </row>
    <row r="13" spans="1:8" s="3" customFormat="1" ht="18.75" customHeight="1">
      <c r="A13" s="15" t="s">
        <v>32</v>
      </c>
      <c r="B13" s="14">
        <v>2</v>
      </c>
      <c r="C13" s="14">
        <v>2</v>
      </c>
      <c r="D13" s="14">
        <v>2</v>
      </c>
      <c r="E13" s="14">
        <v>3</v>
      </c>
      <c r="F13" s="14">
        <v>3</v>
      </c>
      <c r="G13" s="2">
        <f t="shared" si="0"/>
        <v>2.4</v>
      </c>
      <c r="H13" s="1" t="str">
        <f t="shared" si="1"/>
        <v>ดี</v>
      </c>
    </row>
    <row r="14" spans="1:8" s="3" customFormat="1" ht="18.75" customHeight="1">
      <c r="A14" s="15" t="s">
        <v>33</v>
      </c>
      <c r="B14" s="14">
        <v>2</v>
      </c>
      <c r="C14" s="14">
        <v>2</v>
      </c>
      <c r="D14" s="14">
        <v>1</v>
      </c>
      <c r="E14" s="14">
        <v>2</v>
      </c>
      <c r="F14" s="14">
        <v>3</v>
      </c>
      <c r="G14" s="2">
        <f t="shared" si="0"/>
        <v>2</v>
      </c>
      <c r="H14" s="1" t="str">
        <f t="shared" si="1"/>
        <v>ดี</v>
      </c>
    </row>
    <row r="15" spans="1:8" s="3" customFormat="1" ht="18.75" customHeight="1">
      <c r="A15" s="15" t="s">
        <v>34</v>
      </c>
      <c r="B15" s="14">
        <v>2</v>
      </c>
      <c r="C15" s="14">
        <v>2</v>
      </c>
      <c r="D15" s="14">
        <v>2</v>
      </c>
      <c r="E15" s="14">
        <v>2</v>
      </c>
      <c r="F15" s="14">
        <v>3</v>
      </c>
      <c r="G15" s="2">
        <f t="shared" si="0"/>
        <v>2.2000000000000002</v>
      </c>
      <c r="H15" s="1" t="str">
        <f t="shared" si="1"/>
        <v>ดี</v>
      </c>
    </row>
    <row r="16" spans="1:8" s="3" customFormat="1" ht="18.75" customHeight="1">
      <c r="A16" s="15" t="s">
        <v>35</v>
      </c>
      <c r="B16" s="14">
        <v>2</v>
      </c>
      <c r="C16" s="14">
        <v>2</v>
      </c>
      <c r="D16" s="14">
        <v>2</v>
      </c>
      <c r="E16" s="14">
        <v>2</v>
      </c>
      <c r="F16" s="14">
        <v>3</v>
      </c>
      <c r="G16" s="2">
        <f t="shared" si="0"/>
        <v>2.2000000000000002</v>
      </c>
      <c r="H16" s="1" t="str">
        <f t="shared" si="1"/>
        <v>ดี</v>
      </c>
    </row>
    <row r="17" spans="1:8" s="3" customFormat="1" ht="18.75" customHeight="1">
      <c r="A17" s="15" t="s">
        <v>36</v>
      </c>
      <c r="B17" s="14">
        <v>2</v>
      </c>
      <c r="C17" s="14">
        <v>2</v>
      </c>
      <c r="D17" s="14">
        <v>2</v>
      </c>
      <c r="E17" s="14">
        <v>2</v>
      </c>
      <c r="F17" s="14">
        <v>3</v>
      </c>
      <c r="G17" s="2">
        <f t="shared" si="0"/>
        <v>2.2000000000000002</v>
      </c>
      <c r="H17" s="1" t="str">
        <f t="shared" si="1"/>
        <v>ดี</v>
      </c>
    </row>
    <row r="18" spans="1:8" s="3" customFormat="1" ht="18.75" customHeight="1">
      <c r="A18" s="15" t="s">
        <v>37</v>
      </c>
      <c r="B18" s="14">
        <v>2</v>
      </c>
      <c r="C18" s="14">
        <v>2</v>
      </c>
      <c r="D18" s="14">
        <v>2</v>
      </c>
      <c r="E18" s="14">
        <v>2</v>
      </c>
      <c r="F18" s="14">
        <v>3</v>
      </c>
      <c r="G18" s="2">
        <f t="shared" si="0"/>
        <v>2.2000000000000002</v>
      </c>
      <c r="H18" s="1" t="str">
        <f t="shared" si="1"/>
        <v>ดี</v>
      </c>
    </row>
    <row r="19" spans="1:8" s="3" customFormat="1" ht="18.75" customHeight="1">
      <c r="A19" s="15" t="s">
        <v>38</v>
      </c>
      <c r="B19" s="14">
        <v>2</v>
      </c>
      <c r="C19" s="14">
        <v>2</v>
      </c>
      <c r="D19" s="14">
        <v>1</v>
      </c>
      <c r="E19" s="14">
        <v>2</v>
      </c>
      <c r="F19" s="14">
        <v>3</v>
      </c>
      <c r="G19" s="2">
        <f t="shared" si="0"/>
        <v>2</v>
      </c>
      <c r="H19" s="1" t="str">
        <f t="shared" si="1"/>
        <v>ดี</v>
      </c>
    </row>
    <row r="20" spans="1:8" s="3" customFormat="1" ht="18.75" customHeight="1">
      <c r="A20" s="15" t="s">
        <v>39</v>
      </c>
      <c r="B20" s="14">
        <v>2</v>
      </c>
      <c r="C20" s="14">
        <v>2</v>
      </c>
      <c r="D20" s="14">
        <v>1</v>
      </c>
      <c r="E20" s="14">
        <v>2</v>
      </c>
      <c r="F20" s="14">
        <v>3</v>
      </c>
      <c r="G20" s="2">
        <f t="shared" si="0"/>
        <v>2</v>
      </c>
      <c r="H20" s="1" t="str">
        <f t="shared" si="1"/>
        <v>ดี</v>
      </c>
    </row>
    <row r="21" spans="1:8" s="3" customFormat="1" ht="18.75" customHeight="1">
      <c r="A21" s="15" t="s">
        <v>40</v>
      </c>
      <c r="B21" s="14">
        <v>2</v>
      </c>
      <c r="C21" s="14">
        <v>2</v>
      </c>
      <c r="D21" s="14">
        <v>1</v>
      </c>
      <c r="E21" s="14">
        <v>2</v>
      </c>
      <c r="F21" s="14">
        <v>3</v>
      </c>
      <c r="G21" s="2">
        <f t="shared" si="0"/>
        <v>2</v>
      </c>
      <c r="H21" s="1" t="str">
        <f t="shared" si="1"/>
        <v>ดี</v>
      </c>
    </row>
    <row r="22" spans="1:8" s="3" customFormat="1" ht="18.75" customHeight="1">
      <c r="A22" s="15" t="s">
        <v>41</v>
      </c>
      <c r="B22" s="14">
        <v>2</v>
      </c>
      <c r="C22" s="14">
        <v>2</v>
      </c>
      <c r="D22" s="14">
        <v>2</v>
      </c>
      <c r="E22" s="14">
        <v>2</v>
      </c>
      <c r="F22" s="14">
        <v>3</v>
      </c>
      <c r="G22" s="2">
        <f t="shared" si="0"/>
        <v>2.2000000000000002</v>
      </c>
      <c r="H22" s="1" t="str">
        <f t="shared" si="1"/>
        <v>ดี</v>
      </c>
    </row>
    <row r="23" spans="1:8" s="3" customFormat="1" ht="18.75" customHeight="1">
      <c r="A23" s="15" t="s">
        <v>42</v>
      </c>
      <c r="B23" s="14">
        <v>2</v>
      </c>
      <c r="C23" s="14">
        <v>2</v>
      </c>
      <c r="D23" s="14">
        <v>1</v>
      </c>
      <c r="E23" s="14">
        <v>2</v>
      </c>
      <c r="F23" s="14">
        <v>3</v>
      </c>
      <c r="G23" s="2">
        <f t="shared" si="0"/>
        <v>2</v>
      </c>
      <c r="H23" s="1" t="str">
        <f t="shared" si="1"/>
        <v>ดี</v>
      </c>
    </row>
    <row r="24" spans="1:8" s="3" customFormat="1" ht="18.75" customHeight="1">
      <c r="A24" s="15" t="s">
        <v>43</v>
      </c>
      <c r="B24" s="14">
        <v>2</v>
      </c>
      <c r="C24" s="14">
        <v>2</v>
      </c>
      <c r="D24" s="14">
        <v>1</v>
      </c>
      <c r="E24" s="14">
        <v>2</v>
      </c>
      <c r="F24" s="14">
        <v>3</v>
      </c>
      <c r="G24" s="2">
        <f t="shared" si="0"/>
        <v>2</v>
      </c>
      <c r="H24" s="1" t="str">
        <f t="shared" si="1"/>
        <v>ดี</v>
      </c>
    </row>
    <row r="25" spans="1:8" s="3" customFormat="1" ht="18.75" customHeight="1">
      <c r="A25" s="15" t="s">
        <v>44</v>
      </c>
      <c r="B25" s="14">
        <v>2</v>
      </c>
      <c r="C25" s="14">
        <v>2</v>
      </c>
      <c r="D25" s="14">
        <v>2</v>
      </c>
      <c r="E25" s="14">
        <v>2</v>
      </c>
      <c r="F25" s="14">
        <v>3</v>
      </c>
      <c r="G25" s="2">
        <f t="shared" si="0"/>
        <v>2.2000000000000002</v>
      </c>
      <c r="H25" s="1" t="str">
        <f t="shared" si="1"/>
        <v>ดี</v>
      </c>
    </row>
    <row r="26" spans="1:8" s="3" customFormat="1" ht="18.75" customHeight="1">
      <c r="A26" s="15" t="s">
        <v>45</v>
      </c>
      <c r="B26" s="14">
        <v>2</v>
      </c>
      <c r="C26" s="14">
        <v>2</v>
      </c>
      <c r="D26" s="14">
        <v>2</v>
      </c>
      <c r="E26" s="14">
        <v>2</v>
      </c>
      <c r="F26" s="14">
        <v>3</v>
      </c>
      <c r="G26" s="2">
        <f t="shared" si="0"/>
        <v>2.2000000000000002</v>
      </c>
      <c r="H26" s="1" t="str">
        <f t="shared" si="1"/>
        <v>ดี</v>
      </c>
    </row>
    <row r="27" spans="1:8" s="3" customFormat="1" ht="18.75" customHeight="1">
      <c r="A27" s="15" t="s">
        <v>46</v>
      </c>
      <c r="B27" s="14">
        <v>2</v>
      </c>
      <c r="C27" s="14">
        <v>1</v>
      </c>
      <c r="D27" s="14">
        <v>1</v>
      </c>
      <c r="E27" s="14">
        <v>2</v>
      </c>
      <c r="F27" s="14">
        <v>3</v>
      </c>
      <c r="G27" s="2">
        <f t="shared" si="0"/>
        <v>1.8</v>
      </c>
      <c r="H27" s="1" t="str">
        <f t="shared" si="1"/>
        <v>ดี</v>
      </c>
    </row>
    <row r="28" spans="1:8" s="3" customFormat="1" ht="18.75" customHeight="1">
      <c r="A28" s="15" t="s">
        <v>47</v>
      </c>
      <c r="B28" s="14">
        <v>2</v>
      </c>
      <c r="C28" s="14">
        <v>1</v>
      </c>
      <c r="D28" s="14">
        <v>1</v>
      </c>
      <c r="E28" s="14">
        <v>2</v>
      </c>
      <c r="F28" s="14">
        <v>3</v>
      </c>
      <c r="G28" s="2">
        <f t="shared" si="0"/>
        <v>1.8</v>
      </c>
      <c r="H28" s="1" t="str">
        <f t="shared" si="1"/>
        <v>ดี</v>
      </c>
    </row>
    <row r="29" spans="1:8" s="3" customFormat="1" ht="18.75" customHeight="1">
      <c r="A29" s="15" t="s">
        <v>48</v>
      </c>
      <c r="B29" s="14">
        <v>2</v>
      </c>
      <c r="C29" s="14">
        <v>2</v>
      </c>
      <c r="D29" s="14">
        <v>1</v>
      </c>
      <c r="E29" s="14">
        <v>2</v>
      </c>
      <c r="F29" s="14">
        <v>3</v>
      </c>
      <c r="G29" s="2">
        <f t="shared" si="0"/>
        <v>2</v>
      </c>
      <c r="H29" s="1" t="str">
        <f t="shared" si="1"/>
        <v>ดี</v>
      </c>
    </row>
    <row r="30" spans="1:8" s="3" customFormat="1" ht="18.75" customHeight="1">
      <c r="A30" s="15" t="s">
        <v>49</v>
      </c>
      <c r="B30" s="14">
        <v>2</v>
      </c>
      <c r="C30" s="14">
        <v>2</v>
      </c>
      <c r="D30" s="14">
        <v>2</v>
      </c>
      <c r="E30" s="14">
        <v>2</v>
      </c>
      <c r="F30" s="14">
        <v>3</v>
      </c>
      <c r="G30" s="2">
        <f t="shared" si="0"/>
        <v>2.2000000000000002</v>
      </c>
      <c r="H30" s="1" t="str">
        <f t="shared" si="1"/>
        <v>ดี</v>
      </c>
    </row>
    <row r="31" spans="1:8" s="3" customFormat="1" ht="18.75" customHeight="1">
      <c r="A31" s="15" t="s">
        <v>50</v>
      </c>
      <c r="B31" s="14">
        <v>2</v>
      </c>
      <c r="C31" s="14">
        <v>2</v>
      </c>
      <c r="D31" s="14">
        <v>1</v>
      </c>
      <c r="E31" s="14">
        <v>2</v>
      </c>
      <c r="F31" s="14">
        <v>3</v>
      </c>
      <c r="G31" s="2">
        <f t="shared" si="0"/>
        <v>2</v>
      </c>
      <c r="H31" s="1" t="str">
        <f t="shared" si="1"/>
        <v>ดี</v>
      </c>
    </row>
    <row r="32" spans="1:8" s="3" customFormat="1" ht="18.75" customHeight="1">
      <c r="A32" s="15" t="s">
        <v>51</v>
      </c>
      <c r="B32" s="14">
        <v>2</v>
      </c>
      <c r="C32" s="14">
        <v>2</v>
      </c>
      <c r="D32" s="14">
        <v>2</v>
      </c>
      <c r="E32" s="14">
        <v>2</v>
      </c>
      <c r="F32" s="14">
        <v>3</v>
      </c>
      <c r="G32" s="2">
        <f t="shared" si="0"/>
        <v>2.2000000000000002</v>
      </c>
      <c r="H32" s="1" t="str">
        <f t="shared" si="1"/>
        <v>ดี</v>
      </c>
    </row>
    <row r="33" spans="1:8" s="3" customFormat="1" ht="18.75" customHeight="1">
      <c r="A33" s="15" t="s">
        <v>52</v>
      </c>
      <c r="B33" s="14">
        <v>3</v>
      </c>
      <c r="C33" s="14">
        <v>2</v>
      </c>
      <c r="D33" s="14">
        <v>2</v>
      </c>
      <c r="E33" s="14">
        <v>2</v>
      </c>
      <c r="F33" s="14">
        <v>3</v>
      </c>
      <c r="G33" s="2">
        <f t="shared" si="0"/>
        <v>2.4</v>
      </c>
      <c r="H33" s="1" t="str">
        <f t="shared" si="1"/>
        <v>ดี</v>
      </c>
    </row>
    <row r="34" spans="1:8" s="3" customFormat="1" ht="18.75" customHeight="1">
      <c r="A34" s="15" t="s">
        <v>53</v>
      </c>
      <c r="B34" s="14">
        <v>2</v>
      </c>
      <c r="C34" s="14">
        <v>2</v>
      </c>
      <c r="D34" s="14">
        <v>2</v>
      </c>
      <c r="E34" s="14">
        <v>2</v>
      </c>
      <c r="F34" s="14">
        <v>3</v>
      </c>
      <c r="G34" s="2">
        <f t="shared" si="0"/>
        <v>2.2000000000000002</v>
      </c>
      <c r="H34" s="1" t="str">
        <f t="shared" si="1"/>
        <v>ดี</v>
      </c>
    </row>
    <row r="35" spans="1:8" s="3" customFormat="1" ht="18.75" customHeight="1">
      <c r="A35" s="15" t="s">
        <v>54</v>
      </c>
      <c r="B35" s="14">
        <v>3</v>
      </c>
      <c r="C35" s="14">
        <v>2</v>
      </c>
      <c r="D35" s="14">
        <v>2</v>
      </c>
      <c r="E35" s="14">
        <v>2</v>
      </c>
      <c r="F35" s="14">
        <v>3</v>
      </c>
      <c r="G35" s="2">
        <f t="shared" si="0"/>
        <v>2.4</v>
      </c>
      <c r="H35" s="1" t="str">
        <f t="shared" si="1"/>
        <v>ดี</v>
      </c>
    </row>
    <row r="36" spans="1:8" s="3" customFormat="1" ht="18.75" customHeight="1">
      <c r="A36" s="15" t="s">
        <v>55</v>
      </c>
      <c r="B36" s="14">
        <v>3</v>
      </c>
      <c r="C36" s="14">
        <v>2</v>
      </c>
      <c r="D36" s="14">
        <v>2</v>
      </c>
      <c r="E36" s="14">
        <v>2</v>
      </c>
      <c r="F36" s="14">
        <v>3</v>
      </c>
      <c r="G36" s="2">
        <f t="shared" si="0"/>
        <v>2.4</v>
      </c>
      <c r="H36" s="1" t="str">
        <f t="shared" si="1"/>
        <v>ดี</v>
      </c>
    </row>
    <row r="37" spans="1:8" s="3" customFormat="1" ht="18.75" customHeight="1">
      <c r="A37" s="15" t="s">
        <v>56</v>
      </c>
      <c r="B37" s="14">
        <v>2</v>
      </c>
      <c r="C37" s="14">
        <v>2</v>
      </c>
      <c r="D37" s="14">
        <v>1</v>
      </c>
      <c r="E37" s="14">
        <v>2</v>
      </c>
      <c r="F37" s="14">
        <v>3</v>
      </c>
      <c r="G37" s="2">
        <f t="shared" si="0"/>
        <v>2</v>
      </c>
      <c r="H37" s="1" t="str">
        <f t="shared" si="1"/>
        <v>ดี</v>
      </c>
    </row>
    <row r="39" spans="1:8" ht="20.25" customHeight="1">
      <c r="A39" s="23" t="s">
        <v>22</v>
      </c>
      <c r="B39" s="23"/>
      <c r="C39" s="23"/>
      <c r="D39" s="23"/>
      <c r="E39" s="23"/>
      <c r="F39" s="23"/>
      <c r="G39" s="23"/>
      <c r="H39" s="23"/>
    </row>
    <row r="40" spans="1:8" ht="20.25" customHeight="1">
      <c r="A40" s="16" t="s">
        <v>17</v>
      </c>
      <c r="B40" s="16"/>
      <c r="C40" s="16"/>
      <c r="D40" s="16"/>
      <c r="E40" s="16"/>
      <c r="F40" s="16"/>
      <c r="G40" s="16"/>
      <c r="H40" s="16"/>
    </row>
    <row r="41" spans="1:8" ht="20.25" customHeight="1">
      <c r="A41" s="13" t="s">
        <v>9</v>
      </c>
      <c r="B41" s="5"/>
      <c r="C41" s="5"/>
      <c r="D41" s="5"/>
      <c r="E41" s="5"/>
      <c r="F41" s="5"/>
      <c r="G41" s="5"/>
      <c r="H41" s="5"/>
    </row>
    <row r="42" spans="1:8" ht="20.25" customHeight="1">
      <c r="A42" s="12" t="s">
        <v>18</v>
      </c>
      <c r="B42" s="12">
        <f>COUNTIF(H6:H37,"ดีเยี่ยม")</f>
        <v>1</v>
      </c>
      <c r="C42" s="6"/>
      <c r="D42" s="16" t="s">
        <v>10</v>
      </c>
      <c r="E42" s="16"/>
      <c r="F42" s="16"/>
      <c r="G42" s="7">
        <f>(B42*100)/32</f>
        <v>3.125</v>
      </c>
      <c r="H42" s="12"/>
    </row>
    <row r="43" spans="1:8" ht="20.25" customHeight="1">
      <c r="A43" s="12" t="s">
        <v>14</v>
      </c>
      <c r="B43" s="12">
        <f>COUNTIF(H6:H37,"ดี")</f>
        <v>31</v>
      </c>
      <c r="C43" s="6"/>
      <c r="D43" s="16" t="s">
        <v>11</v>
      </c>
      <c r="E43" s="16"/>
      <c r="F43" s="16"/>
      <c r="G43" s="7">
        <f>(B43*100)/32</f>
        <v>96.875</v>
      </c>
      <c r="H43" s="12"/>
    </row>
    <row r="44" spans="1:8" ht="20.25" customHeight="1">
      <c r="A44" s="12" t="s">
        <v>19</v>
      </c>
      <c r="B44" s="12">
        <f>COUNTIF(H6:H37,"ผ่าน")</f>
        <v>0</v>
      </c>
      <c r="C44" s="6"/>
      <c r="D44" s="16" t="s">
        <v>12</v>
      </c>
      <c r="E44" s="16"/>
      <c r="F44" s="16"/>
      <c r="G44" s="7">
        <f>(B44*100)/32</f>
        <v>0</v>
      </c>
      <c r="H44" s="12"/>
    </row>
    <row r="45" spans="1:8" ht="20.25" customHeight="1">
      <c r="A45" s="12" t="s">
        <v>20</v>
      </c>
      <c r="B45" s="12">
        <f>COUNTIF(H6:H37,"ไม่ผ่าน")</f>
        <v>0</v>
      </c>
      <c r="C45" s="6"/>
      <c r="D45" s="16" t="s">
        <v>13</v>
      </c>
      <c r="E45" s="16"/>
      <c r="F45" s="16"/>
      <c r="G45" s="7">
        <f>(B45*100)/32</f>
        <v>0</v>
      </c>
      <c r="H45" s="12"/>
    </row>
    <row r="46" spans="1:8" ht="20.25" customHeight="1">
      <c r="A46" s="8" t="s">
        <v>23</v>
      </c>
      <c r="B46" s="3"/>
      <c r="C46" s="3"/>
      <c r="D46" s="3"/>
      <c r="E46" s="3"/>
      <c r="F46" s="3"/>
      <c r="G46" s="3"/>
      <c r="H46" s="3"/>
    </row>
    <row r="47" spans="1:8" ht="20.25" customHeight="1">
      <c r="A47" s="9" t="s">
        <v>16</v>
      </c>
      <c r="B47" s="10" t="s">
        <v>57</v>
      </c>
      <c r="C47" s="10" t="s">
        <v>15</v>
      </c>
      <c r="D47" s="10" t="s">
        <v>58</v>
      </c>
      <c r="E47" s="10" t="s">
        <v>59</v>
      </c>
      <c r="F47" s="3"/>
      <c r="G47" s="3"/>
      <c r="H47" s="3"/>
    </row>
    <row r="48" spans="1:8" ht="20.25" customHeight="1">
      <c r="A48" s="9" t="s">
        <v>2</v>
      </c>
      <c r="B48" s="11">
        <f>COUNTIF(B6:B37,"3")</f>
        <v>5</v>
      </c>
      <c r="C48" s="11">
        <f>COUNTIF(B6:B37,"2")</f>
        <v>27</v>
      </c>
      <c r="D48" s="11">
        <f>COUNTIF(B6:B37,"1")</f>
        <v>0</v>
      </c>
      <c r="E48" s="11">
        <f>COUNTIF(B6:B37,"0")</f>
        <v>0</v>
      </c>
      <c r="F48" s="3"/>
      <c r="G48" s="3"/>
      <c r="H48" s="3"/>
    </row>
    <row r="49" spans="1:8" ht="20.25" customHeight="1">
      <c r="A49" s="9" t="s">
        <v>3</v>
      </c>
      <c r="B49" s="11">
        <f>COUNTIF(C6:C37,"3")</f>
        <v>1</v>
      </c>
      <c r="C49" s="11">
        <f>COUNTIF(C6:C37,"2")</f>
        <v>26</v>
      </c>
      <c r="D49" s="11">
        <f>COUNTIF(C6:C37,"1")</f>
        <v>5</v>
      </c>
      <c r="E49" s="11">
        <f>COUNTIF(C6:C37,"0")</f>
        <v>0</v>
      </c>
      <c r="F49" s="3"/>
      <c r="G49" s="3"/>
      <c r="H49" s="3"/>
    </row>
    <row r="50" spans="1:8" ht="20.25" customHeight="1">
      <c r="A50" s="9" t="s">
        <v>4</v>
      </c>
      <c r="B50" s="11">
        <f>COUNTIF(D6:D37,"3")</f>
        <v>0</v>
      </c>
      <c r="C50" s="11">
        <f>COUNTIF(D6:D37,"2")</f>
        <v>19</v>
      </c>
      <c r="D50" s="11">
        <f>COUNTIF(D6:D37,"1")</f>
        <v>13</v>
      </c>
      <c r="E50" s="11">
        <f>COUNTIF(D6:D37,"0")</f>
        <v>0</v>
      </c>
      <c r="F50" s="3"/>
      <c r="G50" s="3"/>
      <c r="H50" s="3"/>
    </row>
    <row r="51" spans="1:8" ht="20.25" customHeight="1">
      <c r="A51" s="9" t="s">
        <v>5</v>
      </c>
      <c r="B51" s="11">
        <f>COUNTIF(E6:E37,"3")</f>
        <v>2</v>
      </c>
      <c r="C51" s="11">
        <f>COUNTIF(E6:E37,"2")</f>
        <v>30</v>
      </c>
      <c r="D51" s="11">
        <f>COUNTIF(E6:E37,"1")</f>
        <v>0</v>
      </c>
      <c r="E51" s="11">
        <f>COUNTIF(E6:E37,"0")</f>
        <v>0</v>
      </c>
      <c r="F51" s="3"/>
      <c r="G51" s="3"/>
      <c r="H51" s="3"/>
    </row>
    <row r="52" spans="1:8" ht="20.25" customHeight="1">
      <c r="A52" s="9" t="s">
        <v>6</v>
      </c>
      <c r="B52" s="11">
        <f>COUNTIF(F6:F37,"3")</f>
        <v>32</v>
      </c>
      <c r="C52" s="11">
        <f>COUNTIF(F6:F37,"2")</f>
        <v>0</v>
      </c>
      <c r="D52" s="11">
        <f>COUNTIF(F6:F37,"1")</f>
        <v>0</v>
      </c>
      <c r="E52" s="11">
        <f>COUNTIF(F6:F37,"0")</f>
        <v>0</v>
      </c>
      <c r="F52" s="3"/>
      <c r="G52" s="3"/>
      <c r="H52" s="3"/>
    </row>
  </sheetData>
  <sheetProtection sheet="1" objects="1" scenarios="1"/>
  <protectedRanges>
    <protectedRange sqref="B6:F37" name="ช่วง1"/>
  </protectedRanges>
  <mergeCells count="13">
    <mergeCell ref="D45:F45"/>
    <mergeCell ref="A1:H1"/>
    <mergeCell ref="A2:H2"/>
    <mergeCell ref="A3:H3"/>
    <mergeCell ref="A4:A5"/>
    <mergeCell ref="B4:F4"/>
    <mergeCell ref="G4:G5"/>
    <mergeCell ref="H4:H5"/>
    <mergeCell ref="A39:H39"/>
    <mergeCell ref="A40:H40"/>
    <mergeCell ref="D42:F42"/>
    <mergeCell ref="D43:F43"/>
    <mergeCell ref="D44:F44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Design2-1</vt:lpstr>
      <vt:lpstr>'Design2-1'!Print_Area</vt:lpstr>
      <vt:lpstr>'Design2-1'!Print_Titles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user</cp:lastModifiedBy>
  <cp:lastPrinted>2021-04-22T09:15:46Z</cp:lastPrinted>
  <dcterms:created xsi:type="dcterms:W3CDTF">2020-09-05T11:17:44Z</dcterms:created>
  <dcterms:modified xsi:type="dcterms:W3CDTF">2021-04-23T04:04:45Z</dcterms:modified>
</cp:coreProperties>
</file>