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Design2-1" sheetId="5" r:id="rId1"/>
  </sheets>
  <definedNames>
    <definedName name="_xlnm.Print_Area" localSheetId="0">'Design2-1'!$A$1:$H$51</definedName>
    <definedName name="_xlnm.Print_Titles" localSheetId="0">'Design2-1'!$1:$5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5"/>
  <c r="H32" s="1"/>
  <c r="G33"/>
  <c r="H33" s="1"/>
  <c r="G34"/>
  <c r="H34" s="1"/>
  <c r="G35"/>
  <c r="H35" s="1"/>
  <c r="G36"/>
  <c r="H3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6"/>
  <c r="H6" s="1"/>
  <c r="E51"/>
  <c r="E50"/>
  <c r="E49"/>
  <c r="E48"/>
  <c r="E47"/>
  <c r="D51"/>
  <c r="D50"/>
  <c r="D49"/>
  <c r="D48"/>
  <c r="D47"/>
  <c r="C51"/>
  <c r="C50"/>
  <c r="C49"/>
  <c r="C48"/>
  <c r="C47"/>
  <c r="B51"/>
  <c r="B50"/>
  <c r="B49"/>
  <c r="B48"/>
  <c r="B47"/>
  <c r="B44" l="1"/>
  <c r="G44" s="1"/>
  <c r="B43"/>
  <c r="G43" s="1"/>
  <c r="B41"/>
  <c r="G41" s="1"/>
  <c r="B42" l="1"/>
  <c r="G42" s="1"/>
</calcChain>
</file>

<file path=xl/sharedStrings.xml><?xml version="1.0" encoding="utf-8"?>
<sst xmlns="http://schemas.openxmlformats.org/spreadsheetml/2006/main" count="64" uniqueCount="59">
  <si>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</si>
  <si>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</si>
  <si>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</si>
  <si>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</si>
  <si>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</si>
  <si>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</si>
  <si>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</si>
  <si>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</si>
  <si>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</si>
  <si>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</si>
  <si>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</si>
  <si>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</si>
  <si>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</si>
  <si>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</si>
  <si>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</si>
  <si>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</si>
  <si>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</si>
  <si>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</si>
  <si>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</si>
  <si>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</si>
  <si>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</si>
  <si>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</si>
  <si>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</si>
  <si>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</si>
  <si>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</si>
  <si>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</si>
  <si>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</si>
  <si>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5 ห้อง 1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</si>
  <si>
    <t>นายถิรพล  อ่อนจิ๋ว</t>
  </si>
  <si>
    <t>นายทัศนัย  ดวงแก้ว</t>
  </si>
  <si>
    <t>นายสรวิชญ์  พยัคฆ์น้อย</t>
  </si>
  <si>
    <t>นายกิตติพงษ์  บุตรจันทร์</t>
  </si>
  <si>
    <t>นางสาวกิติยา  จ่าชัยภูมิ</t>
  </si>
  <si>
    <t>นางสาวจรรยพร  ตุ่นเฮ้า</t>
  </si>
  <si>
    <t>นางสาวจันทกานต์  นนท์พละ</t>
  </si>
  <si>
    <t>นางสาวจินตพร  ตาลาน</t>
  </si>
  <si>
    <t>นางสาวณิชาภัทร  ทาเขียว</t>
  </si>
  <si>
    <t>นางสาวนริศรา  แต้มทอง</t>
  </si>
  <si>
    <t>นางสาวปฑิตตา  วงศ์ษา</t>
  </si>
  <si>
    <t>นางสาวพัชรภรณ์  หนานกุล</t>
  </si>
  <si>
    <t>นางสาวภาณุมาศ  ทั่งโต</t>
  </si>
  <si>
    <t>นางสาวรสริน  บัวโรย</t>
  </si>
  <si>
    <t>นางสาวลัดดาภรณ์  ยันป้อม</t>
  </si>
  <si>
    <t>นางสาววรินทิพย์  กันเนียม</t>
  </si>
  <si>
    <t>นางสาวสุทธิดา  เทียนแก้ว</t>
  </si>
  <si>
    <t>นางสาวสุภัสสรา  หนานกุล</t>
  </si>
  <si>
    <t>นางสาวสุภาพร  โตเอี่ยม</t>
  </si>
  <si>
    <t>นางสาวสุวรรณา  เดชมา</t>
  </si>
  <si>
    <t>นางสาวอทิติยา  คล่ำคง</t>
  </si>
  <si>
    <t>นางสาวกัญธิวา  เนื้อนิ่ม</t>
  </si>
  <si>
    <t>นางสาวณัฐกานต์  คะเลรัมย์</t>
  </si>
  <si>
    <t>นางสาวพัชรภา  สายหล้า</t>
  </si>
  <si>
    <t>นางสาววรัญญา  วิชัยวงษ์</t>
  </si>
  <si>
    <t>นางสาววัชรี  สารแก่น</t>
  </si>
  <si>
    <t>นางสาววิภาดา  เถื่อนโต</t>
  </si>
  <si>
    <t>นางสาวศุภาศิส  บุตรสาร</t>
  </si>
  <si>
    <t>นางสาวสริญญา  จอนพรม</t>
  </si>
  <si>
    <t>นางสาวอริศรา  ขำมิน</t>
  </si>
  <si>
    <t>นางสาวขวัญทิพย์  ยี่ติ้ด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</si>
</sst>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177481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38</xdr:row>
      <xdr:rowOff>9525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05025"/>
          <a:ext cx="5800726" cy="8763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activeCell="E51" sqref="E51"/>
    </sheetView>
  </sheetViews>
  <sheetFormatPr defaultRowHeight="14.25"/>
  <cols>
    <col min="1" max="1" width="29.25" customWidth="1"/>
    <col min="2" max="7" width="7.75" customWidth="1"/>
    <col min="8" max="8" width="10.875" customWidth="1"/>
  </cols>
  <sheetData>
    <row r="1" spans="1:8" ht="50.25" customHeight="1">
      <c r="A1" s="17"/>
      <c r="B1" s="17"/>
      <c r="C1" s="17"/>
      <c r="D1" s="17"/>
      <c r="E1" s="17"/>
      <c r="F1" s="17"/>
      <c r="G1" s="17"/>
      <c r="H1" s="17"/>
    </row>
    <row r="2" spans="1:8" ht="19.5" customHeight="1">
      <c r="A2" s="18" t="s">
        <v>27</v>
      </c>
      <c r="B2" s="18"/>
      <c r="C2" s="18"/>
      <c r="D2" s="18"/>
      <c r="E2" s="18"/>
      <c r="F2" s="18"/>
      <c r="G2" s="18"/>
      <c r="H2" s="18"/>
    </row>
    <row r="3" spans="1:8" ht="21.75" customHeight="1">
      <c r="A3" s="19" t="s">
        <v>21</v>
      </c>
      <c r="B3" s="19"/>
      <c r="C3" s="19"/>
      <c r="D3" s="19"/>
      <c r="E3" s="19"/>
      <c r="F3" s="19"/>
      <c r="G3" s="19"/>
      <c r="H3" s="19"/>
    </row>
    <row r="4" spans="1:8" ht="18.75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3.5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>
      <c r="A6" s="15" t="s">
        <v>28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2">
        <f>SUM(B6:F6)/5</f>
        <v>3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>
      <c r="A7" s="15" t="s">
        <v>29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36" si="0">SUM(B7:F7)/5</f>
        <v>3</v>
      </c>
      <c r="H7" s="1" t="str">
        <f t="shared" ref="H7:H36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>
      <c r="A8" s="15" t="s">
        <v>30</v>
      </c>
      <c r="B8" s="14">
        <v>2</v>
      </c>
      <c r="C8" s="14">
        <v>2</v>
      </c>
      <c r="D8" s="14">
        <v>2</v>
      </c>
      <c r="E8" s="14">
        <v>2</v>
      </c>
      <c r="F8" s="14">
        <v>3</v>
      </c>
      <c r="G8" s="2">
        <f t="shared" si="0"/>
        <v>2.2000000000000002</v>
      </c>
      <c r="H8" s="1" t="str">
        <f t="shared" si="1"/>
        <v>ดี</v>
      </c>
    </row>
    <row r="9" spans="1:8" s="3" customFormat="1" ht="18.75" customHeight="1">
      <c r="A9" s="15" t="s">
        <v>31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>
      <c r="A10" s="15" t="s">
        <v>32</v>
      </c>
      <c r="B10" s="14">
        <v>3</v>
      </c>
      <c r="C10" s="14">
        <v>2</v>
      </c>
      <c r="D10" s="14">
        <v>3</v>
      </c>
      <c r="E10" s="14">
        <v>3</v>
      </c>
      <c r="F10" s="14">
        <v>3</v>
      </c>
      <c r="G10" s="2">
        <f t="shared" si="0"/>
        <v>2.8</v>
      </c>
      <c r="H10" s="1" t="str">
        <f t="shared" si="1"/>
        <v>ดีเยี่ยม</v>
      </c>
    </row>
    <row r="11" spans="1:8" s="3" customFormat="1" ht="18.75" customHeight="1">
      <c r="A11" s="15" t="s">
        <v>33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>
      <c r="A12" s="15" t="s">
        <v>34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2">
        <f t="shared" si="0"/>
        <v>3</v>
      </c>
      <c r="H12" s="1" t="str">
        <f t="shared" si="1"/>
        <v>ดีเยี่ยม</v>
      </c>
    </row>
    <row r="13" spans="1:8" s="3" customFormat="1" ht="18.75" customHeight="1">
      <c r="A13" s="15" t="s">
        <v>35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2">
        <f t="shared" si="0"/>
        <v>3</v>
      </c>
      <c r="H13" s="1" t="str">
        <f t="shared" si="1"/>
        <v>ดีเยี่ยม</v>
      </c>
    </row>
    <row r="14" spans="1:8" s="3" customFormat="1" ht="18.75" customHeight="1">
      <c r="A14" s="15" t="s">
        <v>36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  <c r="G14" s="2">
        <f t="shared" si="0"/>
        <v>3</v>
      </c>
      <c r="H14" s="1" t="str">
        <f t="shared" si="1"/>
        <v>ดีเยี่ยม</v>
      </c>
    </row>
    <row r="15" spans="1:8" s="3" customFormat="1" ht="18.75" customHeight="1">
      <c r="A15" s="15" t="s">
        <v>37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  <c r="G15" s="2">
        <f t="shared" si="0"/>
        <v>3</v>
      </c>
      <c r="H15" s="1" t="str">
        <f t="shared" si="1"/>
        <v>ดีเยี่ยม</v>
      </c>
    </row>
    <row r="16" spans="1:8" s="3" customFormat="1" ht="18.75" customHeight="1">
      <c r="A16" s="15" t="s">
        <v>38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>
      <c r="A17" s="15" t="s">
        <v>39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>
      <c r="A18" s="15" t="s">
        <v>40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>
      <c r="A19" s="15" t="s">
        <v>41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>
      <c r="A20" s="15" t="s">
        <v>42</v>
      </c>
      <c r="B20" s="14">
        <v>3</v>
      </c>
      <c r="C20" s="14">
        <v>3</v>
      </c>
      <c r="D20" s="14">
        <v>3</v>
      </c>
      <c r="E20" s="14">
        <v>3</v>
      </c>
      <c r="F20" s="14">
        <v>3</v>
      </c>
      <c r="G20" s="2">
        <f t="shared" si="0"/>
        <v>3</v>
      </c>
      <c r="H20" s="1" t="str">
        <f t="shared" si="1"/>
        <v>ดีเยี่ยม</v>
      </c>
    </row>
    <row r="21" spans="1:8" s="3" customFormat="1" ht="18.75" customHeight="1">
      <c r="A21" s="15" t="s">
        <v>43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>
      <c r="A22" s="15" t="s">
        <v>44</v>
      </c>
      <c r="B22" s="14">
        <v>3</v>
      </c>
      <c r="C22" s="14">
        <v>3</v>
      </c>
      <c r="D22" s="14">
        <v>3</v>
      </c>
      <c r="E22" s="14">
        <v>3</v>
      </c>
      <c r="F22" s="14">
        <v>3</v>
      </c>
      <c r="G22" s="2">
        <f t="shared" si="0"/>
        <v>3</v>
      </c>
      <c r="H22" s="1" t="str">
        <f t="shared" si="1"/>
        <v>ดีเยี่ยม</v>
      </c>
    </row>
    <row r="23" spans="1:8" s="3" customFormat="1" ht="18.75" customHeight="1">
      <c r="A23" s="15" t="s">
        <v>45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>
      <c r="A24" s="15" t="s">
        <v>46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>
      <c r="A25" s="15" t="s">
        <v>47</v>
      </c>
      <c r="B25" s="14">
        <v>3</v>
      </c>
      <c r="C25" s="14">
        <v>3</v>
      </c>
      <c r="D25" s="14">
        <v>3</v>
      </c>
      <c r="E25" s="14">
        <v>3</v>
      </c>
      <c r="F25" s="14">
        <v>3</v>
      </c>
      <c r="G25" s="2">
        <f t="shared" si="0"/>
        <v>3</v>
      </c>
      <c r="H25" s="1" t="str">
        <f t="shared" si="1"/>
        <v>ดีเยี่ยม</v>
      </c>
    </row>
    <row r="26" spans="1:8" s="3" customFormat="1" ht="18.75" customHeight="1">
      <c r="A26" s="15" t="s">
        <v>48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>
      <c r="A27" s="15" t="s">
        <v>49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>
      <c r="A28" s="15" t="s">
        <v>50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>
      <c r="A29" s="15" t="s">
        <v>51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>
      <c r="A30" s="15" t="s">
        <v>52</v>
      </c>
      <c r="B30" s="14">
        <v>3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3</v>
      </c>
      <c r="H30" s="1" t="str">
        <f t="shared" si="1"/>
        <v>ดีเยี่ยม</v>
      </c>
    </row>
    <row r="31" spans="1:8" s="3" customFormat="1" ht="18.75" customHeight="1">
      <c r="A31" s="15" t="s">
        <v>53</v>
      </c>
      <c r="B31" s="14">
        <v>3</v>
      </c>
      <c r="C31" s="14">
        <v>2</v>
      </c>
      <c r="D31" s="14">
        <v>3</v>
      </c>
      <c r="E31" s="14">
        <v>2</v>
      </c>
      <c r="F31" s="14">
        <v>2</v>
      </c>
      <c r="G31" s="2">
        <f t="shared" si="0"/>
        <v>2.4</v>
      </c>
      <c r="H31" s="1" t="str">
        <f t="shared" si="1"/>
        <v>ดี</v>
      </c>
    </row>
    <row r="32" spans="1:8" s="3" customFormat="1" ht="18.75" customHeight="1">
      <c r="A32" s="15" t="s">
        <v>54</v>
      </c>
      <c r="B32" s="14">
        <v>3</v>
      </c>
      <c r="C32" s="14">
        <v>3</v>
      </c>
      <c r="D32" s="14">
        <v>3</v>
      </c>
      <c r="E32" s="14">
        <v>3</v>
      </c>
      <c r="F32" s="14">
        <v>3</v>
      </c>
      <c r="G32" s="2">
        <f t="shared" si="0"/>
        <v>3</v>
      </c>
      <c r="H32" s="1" t="str">
        <f t="shared" si="1"/>
        <v>ดีเยี่ยม</v>
      </c>
    </row>
    <row r="33" spans="1:8" s="3" customFormat="1" ht="18.75" customHeight="1">
      <c r="A33" s="15" t="s">
        <v>55</v>
      </c>
      <c r="B33" s="14">
        <v>3</v>
      </c>
      <c r="C33" s="14">
        <v>3</v>
      </c>
      <c r="D33" s="14">
        <v>3</v>
      </c>
      <c r="E33" s="14">
        <v>3</v>
      </c>
      <c r="F33" s="14">
        <v>3</v>
      </c>
      <c r="G33" s="2">
        <f t="shared" si="0"/>
        <v>3</v>
      </c>
      <c r="H33" s="1" t="str">
        <f t="shared" si="1"/>
        <v>ดีเยี่ยม</v>
      </c>
    </row>
    <row r="34" spans="1:8" s="3" customFormat="1" ht="18.75" customHeight="1">
      <c r="A34" s="15" t="s">
        <v>56</v>
      </c>
      <c r="B34" s="14">
        <v>3</v>
      </c>
      <c r="C34" s="14">
        <v>3</v>
      </c>
      <c r="D34" s="14">
        <v>3</v>
      </c>
      <c r="E34" s="14">
        <v>3</v>
      </c>
      <c r="F34" s="14">
        <v>3</v>
      </c>
      <c r="G34" s="2">
        <f t="shared" si="0"/>
        <v>3</v>
      </c>
      <c r="H34" s="1" t="str">
        <f t="shared" si="1"/>
        <v>ดีเยี่ยม</v>
      </c>
    </row>
    <row r="35" spans="1:8" s="3" customFormat="1" ht="18.75" customHeight="1">
      <c r="A35" s="15" t="s">
        <v>57</v>
      </c>
      <c r="B35" s="14">
        <v>3</v>
      </c>
      <c r="C35" s="14">
        <v>3</v>
      </c>
      <c r="D35" s="14">
        <v>3</v>
      </c>
      <c r="E35" s="14">
        <v>3</v>
      </c>
      <c r="F35" s="14">
        <v>3</v>
      </c>
      <c r="G35" s="2">
        <f t="shared" si="0"/>
        <v>3</v>
      </c>
      <c r="H35" s="1" t="str">
        <f t="shared" si="1"/>
        <v>ดีเยี่ยม</v>
      </c>
    </row>
    <row r="36" spans="1:8" s="3" customFormat="1" ht="18.75" customHeight="1">
      <c r="A36" s="15" t="s">
        <v>58</v>
      </c>
      <c r="B36" s="14">
        <v>3</v>
      </c>
      <c r="C36" s="14">
        <v>3</v>
      </c>
      <c r="D36" s="14">
        <v>3</v>
      </c>
      <c r="E36" s="14">
        <v>3</v>
      </c>
      <c r="F36" s="14">
        <v>3</v>
      </c>
      <c r="G36" s="2">
        <f t="shared" si="0"/>
        <v>3</v>
      </c>
      <c r="H36" s="1" t="str">
        <f t="shared" si="1"/>
        <v>ดีเยี่ยม</v>
      </c>
    </row>
    <row r="37" spans="1:8" ht="6.75" customHeight="1"/>
    <row r="38" spans="1:8" ht="20.25" customHeight="1">
      <c r="A38" s="23" t="s">
        <v>22</v>
      </c>
      <c r="B38" s="23"/>
      <c r="C38" s="23"/>
      <c r="D38" s="23"/>
      <c r="E38" s="23"/>
      <c r="F38" s="23"/>
      <c r="G38" s="23"/>
      <c r="H38" s="23"/>
    </row>
    <row r="39" spans="1:8" ht="20.25" customHeight="1">
      <c r="A39" s="16" t="s">
        <v>17</v>
      </c>
      <c r="B39" s="16"/>
      <c r="C39" s="16"/>
      <c r="D39" s="16"/>
      <c r="E39" s="16"/>
      <c r="F39" s="16"/>
      <c r="G39" s="16"/>
      <c r="H39" s="16"/>
    </row>
    <row r="40" spans="1:8" ht="20.25" customHeight="1">
      <c r="A40" s="13" t="s">
        <v>9</v>
      </c>
      <c r="B40" s="5"/>
      <c r="C40" s="5"/>
      <c r="D40" s="5"/>
      <c r="E40" s="5"/>
      <c r="F40" s="5"/>
      <c r="G40" s="5"/>
      <c r="H40" s="5"/>
    </row>
    <row r="41" spans="1:8" ht="20.25" customHeight="1">
      <c r="A41" s="12" t="s">
        <v>18</v>
      </c>
      <c r="B41" s="12">
        <f>COUNTIF(H6:H36,"ดีเยี่ยม")</f>
        <v>29</v>
      </c>
      <c r="C41" s="6"/>
      <c r="D41" s="16" t="s">
        <v>10</v>
      </c>
      <c r="E41" s="16"/>
      <c r="F41" s="16"/>
      <c r="G41" s="7">
        <f>(B41*100)/31</f>
        <v>93.548387096774192</v>
      </c>
      <c r="H41" s="12"/>
    </row>
    <row r="42" spans="1:8" ht="20.25" customHeight="1">
      <c r="A42" s="12" t="s">
        <v>14</v>
      </c>
      <c r="B42" s="12">
        <f>COUNTIF(H6:H36,"ดี")</f>
        <v>2</v>
      </c>
      <c r="C42" s="6"/>
      <c r="D42" s="16" t="s">
        <v>11</v>
      </c>
      <c r="E42" s="16"/>
      <c r="F42" s="16"/>
      <c r="G42" s="7">
        <f>(B42*100)/31</f>
        <v>6.4516129032258061</v>
      </c>
      <c r="H42" s="12"/>
    </row>
    <row r="43" spans="1:8" ht="20.25" customHeight="1">
      <c r="A43" s="12" t="s">
        <v>19</v>
      </c>
      <c r="B43" s="12">
        <f>COUNTIF(H6:H36,"ผ่าน")</f>
        <v>0</v>
      </c>
      <c r="C43" s="6"/>
      <c r="D43" s="16" t="s">
        <v>12</v>
      </c>
      <c r="E43" s="16"/>
      <c r="F43" s="16"/>
      <c r="G43" s="7">
        <f>(B43*100)/31</f>
        <v>0</v>
      </c>
      <c r="H43" s="12"/>
    </row>
    <row r="44" spans="1:8" ht="20.25" customHeight="1">
      <c r="A44" s="12" t="s">
        <v>20</v>
      </c>
      <c r="B44" s="12">
        <f>COUNTIF(H6:H36,"ไม่ผ่าน")</f>
        <v>0</v>
      </c>
      <c r="C44" s="6"/>
      <c r="D44" s="16" t="s">
        <v>13</v>
      </c>
      <c r="E44" s="16"/>
      <c r="F44" s="16"/>
      <c r="G44" s="7">
        <f>(B44*100)/31</f>
        <v>0</v>
      </c>
      <c r="H44" s="12"/>
    </row>
    <row r="45" spans="1:8" ht="20.25" customHeight="1">
      <c r="A45" s="8" t="s">
        <v>23</v>
      </c>
      <c r="B45" s="3"/>
      <c r="C45" s="3"/>
      <c r="D45" s="3"/>
      <c r="E45" s="3"/>
      <c r="F45" s="3"/>
      <c r="G45" s="3"/>
      <c r="H45" s="3"/>
    </row>
    <row r="46" spans="1:8" ht="20.25" customHeight="1">
      <c r="A46" s="9" t="s">
        <v>16</v>
      </c>
      <c r="B46" s="10" t="s">
        <v>24</v>
      </c>
      <c r="C46" s="10" t="s">
        <v>15</v>
      </c>
      <c r="D46" s="10" t="s">
        <v>25</v>
      </c>
      <c r="E46" s="10" t="s">
        <v>26</v>
      </c>
      <c r="F46" s="3"/>
      <c r="G46" s="3"/>
      <c r="H46" s="3"/>
    </row>
    <row r="47" spans="1:8" ht="20.25" customHeight="1">
      <c r="A47" s="9" t="s">
        <v>2</v>
      </c>
      <c r="B47" s="11">
        <f>COUNTIF(B6:B36,"3")</f>
        <v>30</v>
      </c>
      <c r="C47" s="11">
        <f>COUNTIF(B6:B36,"2")</f>
        <v>1</v>
      </c>
      <c r="D47" s="11">
        <f>COUNTIF(B6:B36,"1")</f>
        <v>0</v>
      </c>
      <c r="E47" s="11">
        <f>COUNTIF(B6:B36,"0")</f>
        <v>0</v>
      </c>
      <c r="F47" s="3"/>
      <c r="G47" s="3"/>
      <c r="H47" s="3"/>
    </row>
    <row r="48" spans="1:8" ht="20.25" customHeight="1">
      <c r="A48" s="9" t="s">
        <v>3</v>
      </c>
      <c r="B48" s="11">
        <f>COUNTIF(C6:C36,"3")</f>
        <v>28</v>
      </c>
      <c r="C48" s="11">
        <f>COUNTIF(C6:C36,"2")</f>
        <v>3</v>
      </c>
      <c r="D48" s="11">
        <f>COUNTIF(C6:C36,"1")</f>
        <v>0</v>
      </c>
      <c r="E48" s="11">
        <f>COUNTIF(C6:C36,"0")</f>
        <v>0</v>
      </c>
      <c r="F48" s="3"/>
      <c r="G48" s="3"/>
      <c r="H48" s="3"/>
    </row>
    <row r="49" spans="1:8" ht="20.25" customHeight="1">
      <c r="A49" s="9" t="s">
        <v>4</v>
      </c>
      <c r="B49" s="11">
        <f>COUNTIF(D6:D36,"3")</f>
        <v>30</v>
      </c>
      <c r="C49" s="11">
        <f>COUNTIF(D6:D36,"2")</f>
        <v>1</v>
      </c>
      <c r="D49" s="11">
        <f>COUNTIF(D6:D36,"1")</f>
        <v>0</v>
      </c>
      <c r="E49" s="11">
        <f>COUNTIF(D6:D36,"0")</f>
        <v>0</v>
      </c>
      <c r="F49" s="3"/>
      <c r="G49" s="3"/>
      <c r="H49" s="3"/>
    </row>
    <row r="50" spans="1:8" ht="20.25" customHeight="1">
      <c r="A50" s="9" t="s">
        <v>5</v>
      </c>
      <c r="B50" s="11">
        <f>COUNTIF(E6:E36,"3")</f>
        <v>29</v>
      </c>
      <c r="C50" s="11">
        <f>COUNTIF(E6:E36,"2")</f>
        <v>2</v>
      </c>
      <c r="D50" s="11">
        <f>COUNTIF(E6:E36,"1")</f>
        <v>0</v>
      </c>
      <c r="E50" s="11">
        <f>COUNTIF(E6:E36,"0")</f>
        <v>0</v>
      </c>
      <c r="F50" s="3"/>
      <c r="G50" s="3"/>
      <c r="H50" s="3"/>
    </row>
    <row r="51" spans="1:8" ht="20.25" customHeight="1">
      <c r="A51" s="9" t="s">
        <v>6</v>
      </c>
      <c r="B51" s="11">
        <f>COUNTIF(F6:F36,"3")</f>
        <v>30</v>
      </c>
      <c r="C51" s="11">
        <f>COUNTIF(F6:F36,"2")</f>
        <v>1</v>
      </c>
      <c r="D51" s="11">
        <f>COUNTIF(F6:F36,"1")</f>
        <v>0</v>
      </c>
      <c r="E51" s="11">
        <f>COUNTIF(F6:F36,"0")</f>
        <v>0</v>
      </c>
      <c r="F51" s="3"/>
      <c r="G51" s="3"/>
      <c r="H51" s="3"/>
    </row>
  </sheetData>
  <sheetProtection sheet="1" objects="1" scenarios="1"/>
  <protectedRanges>
    <protectedRange sqref="B6:F36" name="ช่วง1"/>
  </protectedRanges>
  <mergeCells count="13">
    <mergeCell ref="D44:F44"/>
    <mergeCell ref="A1:H1"/>
    <mergeCell ref="A2:H2"/>
    <mergeCell ref="A3:H3"/>
    <mergeCell ref="A4:A5"/>
    <mergeCell ref="B4:F4"/>
    <mergeCell ref="G4:G5"/>
    <mergeCell ref="H4:H5"/>
    <mergeCell ref="A38:H38"/>
    <mergeCell ref="A39:H39"/>
    <mergeCell ref="D41:F41"/>
    <mergeCell ref="D42:F42"/>
    <mergeCell ref="D43:F43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User</cp:lastModifiedBy>
  <cp:lastPrinted>2021-04-22T10:20:22Z</cp:lastPrinted>
  <dcterms:created xsi:type="dcterms:W3CDTF">2020-09-05T11:17:44Z</dcterms:created>
  <dcterms:modified xsi:type="dcterms:W3CDTF">2021-04-23T05:57:59Z</dcterms:modified>
</cp:coreProperties>
</file>