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Design2-1" sheetId="5" r:id="rId1"/>
  </sheets>
  <definedNames>
    <definedName name="_xlnm.Print_Area" localSheetId="0">'Design2-1'!$A$1:$H$46</definedName>
    <definedName name="_xlnm.Print_Titles" localSheetId="0">'Design2-1'!$1:$3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6" i="5"/>
  <c r="H6" i="5" s="1"/>
  <c r="E46" i="5"/>
  <c r="E45" i="5"/>
  <c r="E44" i="5"/>
  <c r="E43" i="5"/>
  <c r="E42" i="5"/>
  <c r="D46" i="5"/>
  <c r="D45" i="5"/>
  <c r="D44" i="5"/>
  <c r="D43" i="5"/>
  <c r="D42" i="5"/>
  <c r="C46" i="5"/>
  <c r="C45" i="5"/>
  <c r="C44" i="5"/>
  <c r="C43" i="5"/>
  <c r="C42" i="5"/>
  <c r="B46" i="5"/>
  <c r="B45" i="5"/>
  <c r="B44" i="5"/>
  <c r="B43" i="5"/>
  <c r="B42" i="5"/>
  <c r="B39" i="5" l="1"/>
  <c r="G39" i="5" s="1"/>
  <c r="B38" i="5"/>
  <c r="G38" i="5" s="1"/>
  <c r="B36" i="5"/>
  <c r="G36" i="5" s="1"/>
  <c r="B37" i="5" l="1"/>
  <c r="G37" i="5" s="1"/>
</calcChain>
</file>

<file path=xl/sharedStrings.xml><?xml version="1.0" encoding="utf-8"?>
<sst xmlns="http://schemas.openxmlformats.org/spreadsheetml/2006/main" count="59" uniqueCount="54">
  <si>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</si>
  <si>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</si>
  <si>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</si>
  <si>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</si>
  <si>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</si>
  <si>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</si>
  <si>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</si>
  <si>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</si>
  <si>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</si>
  <si>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</si>
  <si>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</si>
  <si>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</si>
  <si>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</si>
  <si>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</si>
  <si>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</si>
  <si>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</si>
  <si>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</si>
  <si>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</si>
  <si>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</si>
  <si>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</si>
  <si>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</si>
  <si>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</si>
  <si>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</si>
  <si>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</si>
  <si>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</si>
  <si>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</si>
  <si>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</si>
  <si>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5 ห้อง 3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</si>
  <si>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นายกิตตินันท์  พรมย้อย</t>
  </si>
  <si>
    <t>นายไกรสิทธิ  ปันเหมือย</t>
  </si>
  <si>
    <t>นายจีรศักดิ์  ประชาสน</t>
  </si>
  <si>
    <t>นายฉัตรมงคล  กับโก</t>
  </si>
  <si>
    <t>นายชินวัตร  พยัคสิน</t>
  </si>
  <si>
    <t>นายฐิรวัฒน์  แก่นจันทร์</t>
  </si>
  <si>
    <t>นายณัฐพล  สิงขรอาจ</t>
  </si>
  <si>
    <t>นายพิริยกร  ทัศนิยม</t>
  </si>
  <si>
    <t>นายภาณุพงศ์  พงษ์พ้นภัย</t>
  </si>
  <si>
    <t>นายราชวัตร  หิรัญศรี</t>
  </si>
  <si>
    <t>นายวีรภัทร  อุ่นนุช</t>
  </si>
  <si>
    <t>นายสมจิตร  กลั่นเรือง</t>
  </si>
  <si>
    <t>นายสุทธิภัทร  เกิดทวี</t>
  </si>
  <si>
    <t>นายปิยะพงษ์  กรงทอง</t>
  </si>
  <si>
    <t>นายทนงศักดิ์  บุญคล่ำ</t>
  </si>
  <si>
    <t>นางสาวกิตติญา  อินยอด</t>
  </si>
  <si>
    <t>นางสาวณัฐธิดา  สุวรรคนาค</t>
  </si>
  <si>
    <t>นางสาวดารินทร์  จิ๋วนารายณ์</t>
  </si>
  <si>
    <t>นางสาวนิราวรรณ  รอดกสิกรรม</t>
  </si>
  <si>
    <t>นางสาววิศรุตา  วงษ์สมุทร</t>
  </si>
  <si>
    <t>นางสาวศิริวรรณ  ภูมี</t>
  </si>
  <si>
    <t>นางสาวสมหญิง  ถ้วนถี่</t>
  </si>
  <si>
    <t>นางสาวสุธิชา  ธรรมใจ</t>
  </si>
  <si>
    <t>นางสาวสุพรรษา  ขุนจำนวน</t>
  </si>
  <si>
    <t>นางสาวศศิธร  ภูดวงจิตร์</t>
  </si>
  <si>
    <t>นางสาวอภิสรา  บัวสุวรรณ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</si>
</sst>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666749</xdr:rowOff>
    </xdr:from>
    <xdr:to>
      <xdr:col>17</xdr:col>
      <xdr:colOff>419101</xdr:colOff>
      <xdr:row>40</xdr:row>
      <xdr:rowOff>171449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05024"/>
          <a:ext cx="5800726" cy="95345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F21" sqref="F21"/>
    </sheetView>
  </sheetViews>
  <sheetFormatPr defaultRowHeight="14.25" x14ac:dyDescent="0.2"/>
  <cols>
    <col min="1" max="1" width="29.25" customWidth="1"/>
    <col min="2" max="7" width="7.75" customWidth="1"/>
    <col min="8" max="8" width="10.875" customWidth="1"/>
  </cols>
  <sheetData>
    <row r="1" spans="1:8" ht="50.25" customHeight="1" x14ac:dyDescent="0.2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 x14ac:dyDescent="0.3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 x14ac:dyDescent="0.2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25">
      <c r="A6" s="15" t="s">
        <v>28</v>
      </c>
      <c r="B6" s="1">
        <v>2</v>
      </c>
      <c r="C6" s="1">
        <v>2</v>
      </c>
      <c r="D6" s="1">
        <v>3</v>
      </c>
      <c r="E6" s="1">
        <v>3</v>
      </c>
      <c r="F6" s="1">
        <v>2</v>
      </c>
      <c r="G6" s="2">
        <f>SUM(B6:F6)/5</f>
        <v>2.4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5" t="s">
        <v>29</v>
      </c>
      <c r="B7" s="14">
        <v>2</v>
      </c>
      <c r="C7" s="14">
        <v>2</v>
      </c>
      <c r="D7" s="14">
        <v>2</v>
      </c>
      <c r="E7" s="14">
        <v>2</v>
      </c>
      <c r="F7" s="14">
        <v>2</v>
      </c>
      <c r="G7" s="2">
        <f t="shared" ref="G7:G31" si="0">SUM(B7:F7)/5</f>
        <v>2</v>
      </c>
      <c r="H7" s="1" t="str">
        <f t="shared" ref="H7:H31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25">
      <c r="A8" s="15" t="s">
        <v>30</v>
      </c>
      <c r="B8" s="14">
        <v>2</v>
      </c>
      <c r="C8" s="14">
        <v>2</v>
      </c>
      <c r="D8" s="14">
        <v>2</v>
      </c>
      <c r="E8" s="14">
        <v>2</v>
      </c>
      <c r="F8" s="14">
        <v>2</v>
      </c>
      <c r="G8" s="2">
        <f t="shared" si="0"/>
        <v>2</v>
      </c>
      <c r="H8" s="1" t="str">
        <f t="shared" si="1"/>
        <v>ดี</v>
      </c>
    </row>
    <row r="9" spans="1:8" s="3" customFormat="1" ht="18.75" customHeight="1" x14ac:dyDescent="0.25">
      <c r="A9" s="15" t="s">
        <v>31</v>
      </c>
      <c r="B9" s="14">
        <v>2</v>
      </c>
      <c r="C9" s="14">
        <v>2</v>
      </c>
      <c r="D9" s="14">
        <v>2</v>
      </c>
      <c r="E9" s="14">
        <v>3</v>
      </c>
      <c r="F9" s="14">
        <v>3</v>
      </c>
      <c r="G9" s="2">
        <f t="shared" si="0"/>
        <v>2.4</v>
      </c>
      <c r="H9" s="1" t="str">
        <f t="shared" si="1"/>
        <v>ดี</v>
      </c>
    </row>
    <row r="10" spans="1:8" s="3" customFormat="1" ht="18.75" customHeight="1" x14ac:dyDescent="0.25">
      <c r="A10" s="15" t="s">
        <v>32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  <c r="G10" s="2">
        <f t="shared" si="0"/>
        <v>2</v>
      </c>
      <c r="H10" s="1" t="str">
        <f t="shared" si="1"/>
        <v>ดี</v>
      </c>
    </row>
    <row r="11" spans="1:8" s="3" customFormat="1" ht="18.75" customHeight="1" x14ac:dyDescent="0.25">
      <c r="A11" s="15" t="s">
        <v>33</v>
      </c>
      <c r="B11" s="14">
        <v>2</v>
      </c>
      <c r="C11" s="14">
        <v>2</v>
      </c>
      <c r="D11" s="14">
        <v>2</v>
      </c>
      <c r="E11" s="14">
        <v>2</v>
      </c>
      <c r="F11" s="14">
        <v>2</v>
      </c>
      <c r="G11" s="2">
        <f t="shared" si="0"/>
        <v>2</v>
      </c>
      <c r="H11" s="1" t="str">
        <f t="shared" si="1"/>
        <v>ดี</v>
      </c>
    </row>
    <row r="12" spans="1:8" s="3" customFormat="1" ht="18.75" customHeight="1" x14ac:dyDescent="0.25">
      <c r="A12" s="15" t="s">
        <v>34</v>
      </c>
      <c r="B12" s="14">
        <v>2</v>
      </c>
      <c r="C12" s="14">
        <v>2</v>
      </c>
      <c r="D12" s="14">
        <v>2</v>
      </c>
      <c r="E12" s="14">
        <v>3</v>
      </c>
      <c r="F12" s="14">
        <v>3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25">
      <c r="A13" s="15" t="s">
        <v>35</v>
      </c>
      <c r="B13" s="14">
        <v>2</v>
      </c>
      <c r="C13" s="14">
        <v>2</v>
      </c>
      <c r="D13" s="14">
        <v>2</v>
      </c>
      <c r="E13" s="14">
        <v>3</v>
      </c>
      <c r="F13" s="14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 x14ac:dyDescent="0.25">
      <c r="A14" s="15" t="s">
        <v>36</v>
      </c>
      <c r="B14" s="14">
        <v>2</v>
      </c>
      <c r="C14" s="14">
        <v>2</v>
      </c>
      <c r="D14" s="14">
        <v>2</v>
      </c>
      <c r="E14" s="14">
        <v>2</v>
      </c>
      <c r="F14" s="14">
        <v>2</v>
      </c>
      <c r="G14" s="2">
        <f t="shared" si="0"/>
        <v>2</v>
      </c>
      <c r="H14" s="1" t="str">
        <f t="shared" si="1"/>
        <v>ดี</v>
      </c>
    </row>
    <row r="15" spans="1:8" s="3" customFormat="1" ht="18.75" customHeight="1" x14ac:dyDescent="0.25">
      <c r="A15" s="15" t="s">
        <v>37</v>
      </c>
      <c r="B15" s="14">
        <v>2</v>
      </c>
      <c r="C15" s="14">
        <v>2</v>
      </c>
      <c r="D15" s="14">
        <v>3</v>
      </c>
      <c r="E15" s="14">
        <v>3</v>
      </c>
      <c r="F15" s="14">
        <v>2</v>
      </c>
      <c r="G15" s="2">
        <f t="shared" si="0"/>
        <v>2.4</v>
      </c>
      <c r="H15" s="1" t="str">
        <f t="shared" si="1"/>
        <v>ดี</v>
      </c>
    </row>
    <row r="16" spans="1:8" s="3" customFormat="1" ht="18.75" customHeight="1" x14ac:dyDescent="0.25">
      <c r="A16" s="15" t="s">
        <v>38</v>
      </c>
      <c r="B16" s="14">
        <v>2</v>
      </c>
      <c r="C16" s="14">
        <v>2</v>
      </c>
      <c r="D16" s="14">
        <v>2</v>
      </c>
      <c r="E16" s="14">
        <v>2</v>
      </c>
      <c r="F16" s="14">
        <v>2</v>
      </c>
      <c r="G16" s="2">
        <f t="shared" si="0"/>
        <v>2</v>
      </c>
      <c r="H16" s="1" t="str">
        <f t="shared" si="1"/>
        <v>ดี</v>
      </c>
    </row>
    <row r="17" spans="1:8" s="3" customFormat="1" ht="18.75" customHeight="1" x14ac:dyDescent="0.25">
      <c r="A17" s="15" t="s">
        <v>39</v>
      </c>
      <c r="B17" s="14">
        <v>2</v>
      </c>
      <c r="C17" s="14">
        <v>2</v>
      </c>
      <c r="D17" s="14">
        <v>2</v>
      </c>
      <c r="E17" s="14">
        <v>3</v>
      </c>
      <c r="F17" s="14">
        <v>2</v>
      </c>
      <c r="G17" s="2">
        <f t="shared" si="0"/>
        <v>2.2000000000000002</v>
      </c>
      <c r="H17" s="1" t="str">
        <f t="shared" si="1"/>
        <v>ดี</v>
      </c>
    </row>
    <row r="18" spans="1:8" s="3" customFormat="1" ht="18.75" customHeight="1" x14ac:dyDescent="0.25">
      <c r="A18" s="15" t="s">
        <v>40</v>
      </c>
      <c r="B18" s="14">
        <v>2</v>
      </c>
      <c r="C18" s="14">
        <v>2</v>
      </c>
      <c r="D18" s="14">
        <v>2</v>
      </c>
      <c r="E18" s="14">
        <v>3</v>
      </c>
      <c r="F18" s="14">
        <v>3</v>
      </c>
      <c r="G18" s="2">
        <f t="shared" si="0"/>
        <v>2.4</v>
      </c>
      <c r="H18" s="1" t="str">
        <f t="shared" si="1"/>
        <v>ดี</v>
      </c>
    </row>
    <row r="19" spans="1:8" s="3" customFormat="1" ht="18.75" customHeight="1" x14ac:dyDescent="0.25">
      <c r="A19" s="15" t="s">
        <v>41</v>
      </c>
      <c r="B19" s="14">
        <v>2</v>
      </c>
      <c r="C19" s="14">
        <v>2</v>
      </c>
      <c r="D19" s="14">
        <v>3</v>
      </c>
      <c r="E19" s="14">
        <v>3</v>
      </c>
      <c r="F19" s="14">
        <v>3</v>
      </c>
      <c r="G19" s="2">
        <f t="shared" si="0"/>
        <v>2.6</v>
      </c>
      <c r="H19" s="1" t="str">
        <f t="shared" si="1"/>
        <v>ดีเยี่ยม</v>
      </c>
    </row>
    <row r="20" spans="1:8" s="3" customFormat="1" ht="18.75" customHeight="1" x14ac:dyDescent="0.25">
      <c r="A20" s="15" t="s">
        <v>42</v>
      </c>
      <c r="B20" s="14">
        <v>2</v>
      </c>
      <c r="C20" s="14">
        <v>2</v>
      </c>
      <c r="D20" s="14">
        <v>2</v>
      </c>
      <c r="E20" s="14">
        <v>2</v>
      </c>
      <c r="F20" s="14">
        <v>2</v>
      </c>
      <c r="G20" s="2">
        <f t="shared" si="0"/>
        <v>2</v>
      </c>
      <c r="H20" s="1" t="str">
        <f t="shared" si="1"/>
        <v>ดี</v>
      </c>
    </row>
    <row r="21" spans="1:8" s="3" customFormat="1" ht="18.75" customHeight="1" x14ac:dyDescent="0.25">
      <c r="A21" s="15" t="s">
        <v>43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5" t="s">
        <v>44</v>
      </c>
      <c r="B22" s="14">
        <v>2</v>
      </c>
      <c r="C22" s="14">
        <v>2</v>
      </c>
      <c r="D22" s="14">
        <v>2</v>
      </c>
      <c r="E22" s="14">
        <v>2</v>
      </c>
      <c r="F22" s="14">
        <v>2</v>
      </c>
      <c r="G22" s="2">
        <f t="shared" si="0"/>
        <v>2</v>
      </c>
      <c r="H22" s="1" t="str">
        <f t="shared" si="1"/>
        <v>ดี</v>
      </c>
    </row>
    <row r="23" spans="1:8" s="3" customFormat="1" ht="18.75" customHeight="1" x14ac:dyDescent="0.25">
      <c r="A23" s="15" t="s">
        <v>45</v>
      </c>
      <c r="B23" s="14">
        <v>2</v>
      </c>
      <c r="C23" s="14">
        <v>2</v>
      </c>
      <c r="D23" s="14">
        <v>2</v>
      </c>
      <c r="E23" s="14">
        <v>2</v>
      </c>
      <c r="F23" s="14">
        <v>2</v>
      </c>
      <c r="G23" s="2">
        <f t="shared" si="0"/>
        <v>2</v>
      </c>
      <c r="H23" s="1" t="str">
        <f t="shared" si="1"/>
        <v>ดี</v>
      </c>
    </row>
    <row r="24" spans="1:8" s="3" customFormat="1" ht="18.75" customHeight="1" x14ac:dyDescent="0.25">
      <c r="A24" s="15" t="s">
        <v>46</v>
      </c>
      <c r="B24" s="14">
        <v>2</v>
      </c>
      <c r="C24" s="14">
        <v>2</v>
      </c>
      <c r="D24" s="14">
        <v>2</v>
      </c>
      <c r="E24" s="14">
        <v>3</v>
      </c>
      <c r="F24" s="14">
        <v>3</v>
      </c>
      <c r="G24" s="2">
        <f t="shared" si="0"/>
        <v>2.4</v>
      </c>
      <c r="H24" s="1" t="str">
        <f t="shared" si="1"/>
        <v>ดี</v>
      </c>
    </row>
    <row r="25" spans="1:8" s="3" customFormat="1" ht="18.75" customHeight="1" x14ac:dyDescent="0.25">
      <c r="A25" s="15" t="s">
        <v>47</v>
      </c>
      <c r="B25" s="14">
        <v>2</v>
      </c>
      <c r="C25" s="14">
        <v>2</v>
      </c>
      <c r="D25" s="14">
        <v>2</v>
      </c>
      <c r="E25" s="14">
        <v>2</v>
      </c>
      <c r="F25" s="14">
        <v>2</v>
      </c>
      <c r="G25" s="2">
        <f t="shared" si="0"/>
        <v>2</v>
      </c>
      <c r="H25" s="1" t="str">
        <f t="shared" si="1"/>
        <v>ดี</v>
      </c>
    </row>
    <row r="26" spans="1:8" s="3" customFormat="1" ht="18.75" customHeight="1" x14ac:dyDescent="0.25">
      <c r="A26" s="15" t="s">
        <v>48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5" t="s">
        <v>49</v>
      </c>
      <c r="B27" s="14">
        <v>2</v>
      </c>
      <c r="C27" s="14">
        <v>3</v>
      </c>
      <c r="D27" s="14">
        <v>3</v>
      </c>
      <c r="E27" s="14">
        <v>3</v>
      </c>
      <c r="F27" s="14">
        <v>2</v>
      </c>
      <c r="G27" s="2">
        <f t="shared" si="0"/>
        <v>2.6</v>
      </c>
      <c r="H27" s="1" t="str">
        <f t="shared" si="1"/>
        <v>ดีเยี่ยม</v>
      </c>
    </row>
    <row r="28" spans="1:8" s="3" customFormat="1" ht="18.75" customHeight="1" x14ac:dyDescent="0.25">
      <c r="A28" s="15" t="s">
        <v>50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5" t="s">
        <v>51</v>
      </c>
      <c r="B29" s="14">
        <v>2</v>
      </c>
      <c r="C29" s="14">
        <v>3</v>
      </c>
      <c r="D29" s="14">
        <v>3</v>
      </c>
      <c r="E29" s="14">
        <v>3</v>
      </c>
      <c r="F29" s="14">
        <v>2</v>
      </c>
      <c r="G29" s="2">
        <f t="shared" si="0"/>
        <v>2.6</v>
      </c>
      <c r="H29" s="1" t="str">
        <f t="shared" si="1"/>
        <v>ดีเยี่ยม</v>
      </c>
    </row>
    <row r="30" spans="1:8" s="3" customFormat="1" ht="18.75" customHeight="1" x14ac:dyDescent="0.25">
      <c r="A30" s="15" t="s">
        <v>52</v>
      </c>
      <c r="B30" s="14">
        <v>2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2.8</v>
      </c>
      <c r="H30" s="1" t="str">
        <f t="shared" si="1"/>
        <v>ดีเยี่ยม</v>
      </c>
    </row>
    <row r="31" spans="1:8" s="3" customFormat="1" ht="18.75" customHeight="1" x14ac:dyDescent="0.25">
      <c r="A31" s="15" t="s">
        <v>53</v>
      </c>
      <c r="B31" s="14">
        <v>2</v>
      </c>
      <c r="C31" s="14">
        <v>2</v>
      </c>
      <c r="D31" s="14">
        <v>2</v>
      </c>
      <c r="E31" s="14">
        <v>2</v>
      </c>
      <c r="F31" s="14">
        <v>2</v>
      </c>
      <c r="G31" s="2">
        <f t="shared" si="0"/>
        <v>2</v>
      </c>
      <c r="H31" s="1" t="str">
        <f t="shared" si="1"/>
        <v>ดี</v>
      </c>
    </row>
    <row r="32" spans="1:8" ht="30" customHeight="1" x14ac:dyDescent="0.2"/>
    <row r="33" spans="1:8" ht="20.25" customHeight="1" x14ac:dyDescent="0.2">
      <c r="A33" s="23" t="s">
        <v>22</v>
      </c>
      <c r="B33" s="23"/>
      <c r="C33" s="23"/>
      <c r="D33" s="23"/>
      <c r="E33" s="23"/>
      <c r="F33" s="23"/>
      <c r="G33" s="23"/>
      <c r="H33" s="23"/>
    </row>
    <row r="34" spans="1:8" ht="20.25" customHeight="1" x14ac:dyDescent="0.3">
      <c r="A34" s="16" t="s">
        <v>17</v>
      </c>
      <c r="B34" s="16"/>
      <c r="C34" s="16"/>
      <c r="D34" s="16"/>
      <c r="E34" s="16"/>
      <c r="F34" s="16"/>
      <c r="G34" s="16"/>
      <c r="H34" s="16"/>
    </row>
    <row r="35" spans="1:8" ht="20.25" customHeight="1" x14ac:dyDescent="0.25">
      <c r="A35" s="13" t="s">
        <v>9</v>
      </c>
      <c r="B35" s="5"/>
      <c r="C35" s="5"/>
      <c r="D35" s="5"/>
      <c r="E35" s="5"/>
      <c r="F35" s="5"/>
      <c r="G35" s="5"/>
      <c r="H35" s="5"/>
    </row>
    <row r="36" spans="1:8" ht="20.25" customHeight="1" x14ac:dyDescent="0.3">
      <c r="A36" s="12" t="s">
        <v>18</v>
      </c>
      <c r="B36" s="12">
        <f>COUNTIF(H6:H31,"ดีเยี่ยม")</f>
        <v>7</v>
      </c>
      <c r="C36" s="6"/>
      <c r="D36" s="16" t="s">
        <v>10</v>
      </c>
      <c r="E36" s="16"/>
      <c r="F36" s="16"/>
      <c r="G36" s="7">
        <f>(B36*100)/26</f>
        <v>26.923076923076923</v>
      </c>
      <c r="H36" s="12"/>
    </row>
    <row r="37" spans="1:8" ht="20.25" customHeight="1" x14ac:dyDescent="0.3">
      <c r="A37" s="12" t="s">
        <v>14</v>
      </c>
      <c r="B37" s="12">
        <f>COUNTIF(H6:H31,"ดี")</f>
        <v>19</v>
      </c>
      <c r="C37" s="6"/>
      <c r="D37" s="16" t="s">
        <v>11</v>
      </c>
      <c r="E37" s="16"/>
      <c r="F37" s="16"/>
      <c r="G37" s="7">
        <f>(B37*100)/26</f>
        <v>73.07692307692308</v>
      </c>
      <c r="H37" s="12"/>
    </row>
    <row r="38" spans="1:8" ht="20.25" customHeight="1" x14ac:dyDescent="0.3">
      <c r="A38" s="12" t="s">
        <v>19</v>
      </c>
      <c r="B38" s="12">
        <f>COUNTIF(H6:H31,"ผ่าน")</f>
        <v>0</v>
      </c>
      <c r="C38" s="6"/>
      <c r="D38" s="16" t="s">
        <v>12</v>
      </c>
      <c r="E38" s="16"/>
      <c r="F38" s="16"/>
      <c r="G38" s="7">
        <f>(B38*100)/26</f>
        <v>0</v>
      </c>
      <c r="H38" s="12"/>
    </row>
    <row r="39" spans="1:8" ht="20.25" customHeight="1" x14ac:dyDescent="0.3">
      <c r="A39" s="12" t="s">
        <v>20</v>
      </c>
      <c r="B39" s="12">
        <f>COUNTIF(H6:H31,"ไม่ผ่าน")</f>
        <v>0</v>
      </c>
      <c r="C39" s="6"/>
      <c r="D39" s="16" t="s">
        <v>13</v>
      </c>
      <c r="E39" s="16"/>
      <c r="F39" s="16"/>
      <c r="G39" s="7">
        <f>(B39*100)/26</f>
        <v>0</v>
      </c>
      <c r="H39" s="12"/>
    </row>
    <row r="40" spans="1:8" ht="20.25" customHeight="1" x14ac:dyDescent="0.3">
      <c r="A40" s="8" t="s">
        <v>23</v>
      </c>
      <c r="B40" s="3"/>
      <c r="C40" s="3"/>
      <c r="D40" s="3"/>
      <c r="E40" s="3"/>
      <c r="F40" s="3"/>
      <c r="G40" s="3"/>
      <c r="H40" s="3"/>
    </row>
    <row r="41" spans="1:8" ht="20.25" customHeight="1" x14ac:dyDescent="0.3">
      <c r="A41" s="9" t="s">
        <v>16</v>
      </c>
      <c r="B41" s="10" t="s">
        <v>24</v>
      </c>
      <c r="C41" s="10" t="s">
        <v>15</v>
      </c>
      <c r="D41" s="10" t="s">
        <v>25</v>
      </c>
      <c r="E41" s="10" t="s">
        <v>26</v>
      </c>
      <c r="F41" s="3"/>
      <c r="G41" s="3"/>
      <c r="H41" s="3"/>
    </row>
    <row r="42" spans="1:8" ht="20.25" customHeight="1" x14ac:dyDescent="0.3">
      <c r="A42" s="9" t="s">
        <v>2</v>
      </c>
      <c r="B42" s="11">
        <f>COUNTIF(B6:B31,"3")</f>
        <v>3</v>
      </c>
      <c r="C42" s="11">
        <f>COUNTIF(B6:B31,"2")</f>
        <v>23</v>
      </c>
      <c r="D42" s="11">
        <f>COUNTIF(B6:B31,"1")</f>
        <v>0</v>
      </c>
      <c r="E42" s="11">
        <f>COUNTIF(B6:B31,"0")</f>
        <v>0</v>
      </c>
      <c r="F42" s="3"/>
      <c r="G42" s="3"/>
      <c r="H42" s="3"/>
    </row>
    <row r="43" spans="1:8" ht="20.25" customHeight="1" x14ac:dyDescent="0.3">
      <c r="A43" s="9" t="s">
        <v>3</v>
      </c>
      <c r="B43" s="11">
        <f>COUNTIF(C6:C31,"3")</f>
        <v>6</v>
      </c>
      <c r="C43" s="11">
        <f>COUNTIF(C6:C31,"2")</f>
        <v>20</v>
      </c>
      <c r="D43" s="11">
        <f>COUNTIF(C6:C31,"1")</f>
        <v>0</v>
      </c>
      <c r="E43" s="11">
        <f>COUNTIF(C6:C31,"0")</f>
        <v>0</v>
      </c>
      <c r="F43" s="3"/>
      <c r="G43" s="3"/>
      <c r="H43" s="3"/>
    </row>
    <row r="44" spans="1:8" ht="20.25" customHeight="1" x14ac:dyDescent="0.3">
      <c r="A44" s="9" t="s">
        <v>4</v>
      </c>
      <c r="B44" s="11">
        <f>COUNTIF(D6:D31,"3")</f>
        <v>9</v>
      </c>
      <c r="C44" s="11">
        <f>COUNTIF(D6:D31,"2")</f>
        <v>17</v>
      </c>
      <c r="D44" s="11">
        <f>COUNTIF(D6:D31,"1")</f>
        <v>0</v>
      </c>
      <c r="E44" s="11">
        <f>COUNTIF(D6:D31,"0")</f>
        <v>0</v>
      </c>
      <c r="F44" s="3"/>
      <c r="G44" s="3"/>
      <c r="H44" s="3"/>
    </row>
    <row r="45" spans="1:8" ht="20.25" customHeight="1" x14ac:dyDescent="0.3">
      <c r="A45" s="9" t="s">
        <v>5</v>
      </c>
      <c r="B45" s="11">
        <f>COUNTIF(E6:E31,"3")</f>
        <v>15</v>
      </c>
      <c r="C45" s="11">
        <f>COUNTIF(E6:E31,"2")</f>
        <v>11</v>
      </c>
      <c r="D45" s="11">
        <f>COUNTIF(E6:E31,"1")</f>
        <v>0</v>
      </c>
      <c r="E45" s="11">
        <f>COUNTIF(E6:E31,"0")</f>
        <v>0</v>
      </c>
      <c r="F45" s="3"/>
      <c r="G45" s="3"/>
      <c r="H45" s="3"/>
    </row>
    <row r="46" spans="1:8" ht="20.25" customHeight="1" x14ac:dyDescent="0.3">
      <c r="A46" s="9" t="s">
        <v>6</v>
      </c>
      <c r="B46" s="11">
        <f>COUNTIF(F6:F31,"3")</f>
        <v>10</v>
      </c>
      <c r="C46" s="11">
        <f>COUNTIF(F6:F31,"2")</f>
        <v>16</v>
      </c>
      <c r="D46" s="11">
        <f>COUNTIF(F6:F31,"1")</f>
        <v>0</v>
      </c>
      <c r="E46" s="11">
        <f>COUNTIF(F6:F31,"0")</f>
        <v>0</v>
      </c>
      <c r="F46" s="3"/>
      <c r="G46" s="3"/>
      <c r="H46" s="3"/>
    </row>
  </sheetData>
  <sheetProtection algorithmName="SHA-512" hashValue="x7tVKzb423wtxG4gKf5gIXzqAoCcdNsB8KPRyCcD/wDMiYYVBuG4ozqccqn+hqOMPK7+WskGIH38A4FrbB0AYw==" saltValue="l2zaHDSbq1JOoD6HFoGC3A==" spinCount="100000" sheet="1" objects="1" scenarios="1"/>
  <protectedRanges>
    <protectedRange sqref="B6:F31" name="ช่วง1"/>
  </protectedRanges>
  <mergeCells count="13">
    <mergeCell ref="D39:F39"/>
    <mergeCell ref="A1:H1"/>
    <mergeCell ref="A2:H2"/>
    <mergeCell ref="A3:H3"/>
    <mergeCell ref="A4:A5"/>
    <mergeCell ref="B4:F4"/>
    <mergeCell ref="G4:G5"/>
    <mergeCell ref="H4:H5"/>
    <mergeCell ref="A33:H33"/>
    <mergeCell ref="A34:H34"/>
    <mergeCell ref="D36:F36"/>
    <mergeCell ref="D37:F37"/>
    <mergeCell ref="D38:F38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Computer</cp:lastModifiedBy>
  <cp:lastPrinted>2021-04-22T10:25:01Z</cp:lastPrinted>
  <dcterms:created xsi:type="dcterms:W3CDTF">2020-09-05T11:17:44Z</dcterms:created>
  <dcterms:modified xsi:type="dcterms:W3CDTF">2021-04-23T05:52:37Z</dcterms:modified>
</cp:coreProperties>
</file>