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ngh\Downloads\"/>
    </mc:Choice>
  </mc:AlternateContent>
  <bookViews>
    <workbookView xWindow="0" yWindow="0" windowWidth="23016" windowHeight="10440"/>
  </bookViews>
  <sheets>
    <sheet name="สมรรถนะสำคัญ" sheetId="5" r:id="rId1"/>
  </sheets>
  <definedNames>
    <definedName name="_xlnm.Print_Area" localSheetId="0">สมรรถนะสำคัญ!$A$1:$H$60</definedName>
    <definedName name="_xlnm.Print_Titles" localSheetId="0">สมรรถนะสำคัญ!$1:$5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G43" i="5"/>
  <c r="H42" i="5"/>
  <c r="H43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44" i="5"/>
  <c r="H44" i="5" s="1"/>
  <c r="G6" i="5"/>
  <c r="H6" i="5" s="1"/>
  <c r="E60" i="5"/>
  <c r="E59" i="5"/>
  <c r="E58" i="5"/>
  <c r="E57" i="5"/>
  <c r="E56" i="5"/>
  <c r="D60" i="5"/>
  <c r="D59" i="5"/>
  <c r="D58" i="5"/>
  <c r="D57" i="5"/>
  <c r="D56" i="5"/>
  <c r="C60" i="5"/>
  <c r="C59" i="5"/>
  <c r="C58" i="5"/>
  <c r="C57" i="5"/>
  <c r="C56" i="5"/>
  <c r="B60" i="5"/>
  <c r="B59" i="5"/>
  <c r="B58" i="5"/>
  <c r="B57" i="5"/>
  <c r="B56" i="5"/>
  <c r="B52" i="5" l="1"/>
  <c r="B51" i="5"/>
  <c r="B49" i="5"/>
  <c r="B50" i="5" l="1"/>
  <c r="B53" i="5" l="1"/>
  <c r="G50" i="5" s="1"/>
  <c r="G49" i="5" l="1"/>
  <c r="G52" i="5"/>
  <c r="G51" i="5"/>
</calcChain>
</file>

<file path=xl/sharedStrings.xml><?xml version="1.0" encoding="utf-8"?>
<sst xmlns="http://schemas.openxmlformats.org/spreadsheetml/2006/main" count="73" uniqueCount="68">
  <si>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</si>
  <si>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</si>
  <si>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</si>
  <si>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</si>
  <si>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</si>
  <si>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</si>
  <si>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</si>
  <si>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</si>
  <si>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</si>
  <si>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</si>
  <si>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</si>
  <si>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</si>
  <si>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</si>
  <si>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</si>
  <si>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</si>
  <si>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</si>
  <si>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</si>
  <si>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</si>
  <si>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</si>
  <si>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</si>
  <si>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</si>
  <si>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</si>
  <si>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</si>
  <si>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</si>
  <si>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</si>
  <si>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</si>
  <si>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</si>
  <si>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</si>
  <si>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</si>
  <si>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เด็กชายกวินเทพ  คำชุ่ม</t>
  </si>
  <si>
    <t>เด็กชายเกียรติศักดิ์  ทองหล่อง</t>
  </si>
  <si>
    <t>เด็กชายไกรวิชญ์  ทองปราง</t>
  </si>
  <si>
    <t>เด็กชายธันวา  อินทร์ปั่น</t>
  </si>
  <si>
    <t>เด็กชายธีรภัทร  ทรัพย์เพชร</t>
  </si>
  <si>
    <t>เด็กชายอชิรวิชญ์  ทัฬหสิริเวทย์</t>
  </si>
  <si>
    <t>เด็กชายอภิรักษ์  พุ่มทอง</t>
  </si>
  <si>
    <t>เด็กหญิงกชกร  รอดเพชร</t>
  </si>
  <si>
    <t>เด็กหญิงกมลพรรณ  บัวแก้ว</t>
  </si>
  <si>
    <t>เด็กหญิงกัลยาณี  เผือกเปีย</t>
  </si>
  <si>
    <t>เด็กหญิงณัฐณิชา  ทองมาก</t>
  </si>
  <si>
    <t>เด็กหญิงณิชา  มีกลิ่น</t>
  </si>
  <si>
    <t>เด็กหญิงธนัชพร  แสนโสภา</t>
  </si>
  <si>
    <t>เด็กหญิงธัญพิชชา  ศิริครบุรี</t>
  </si>
  <si>
    <t>เด็กหญิงนิภาวรรณ  กลิ่นประทับ</t>
  </si>
  <si>
    <t>เด็กหญิงนุชนาถ  สำรี</t>
  </si>
  <si>
    <t>เด็กหญิงปณิดา  เคลือบแก้ว</t>
  </si>
  <si>
    <t>เด็กหญิงปาณิศา  มั่นเหมาะ</t>
  </si>
  <si>
    <t>เด็กหญิงปิยดา  โตสุข</t>
  </si>
  <si>
    <t>เด็กหญิงปิยะธิดา  คำหงษา</t>
  </si>
  <si>
    <t>เด็กหญิงเปรมสิณี  เพชรสุข</t>
  </si>
  <si>
    <t>เด็กหญิงพรพิมล  เพชรกลม</t>
  </si>
  <si>
    <t>เด็กหญิงพัชราภรณ์  มะโนทน</t>
  </si>
  <si>
    <t>เด็กหญิงพิชชา  ทั่งโต</t>
  </si>
  <si>
    <t>เด็กหญิงพิมพ์ชนก  แสงสุริยะ</t>
  </si>
  <si>
    <t>เด็กหญิงเพชรลดา  เข็มสุวรรณ</t>
  </si>
  <si>
    <t>เด็กหญิงภัทรพร  ชูสุข</t>
  </si>
  <si>
    <t>เด็กหญิงภัทรวรรณ  ก้องกิตติโชค</t>
  </si>
  <si>
    <t>เด็กหญิงยลรดี  รักญาติ</t>
  </si>
  <si>
    <t>เด็กหญิงรสสุคนธ์  เสือโล่</t>
  </si>
  <si>
    <t>เด็กหญิงรัตนากร  มั่นเหมาะ</t>
  </si>
  <si>
    <t>เด็กหญิงวรรณกร  บุญเม่น</t>
  </si>
  <si>
    <t>เด็กหญิงวรรณวนัส  พรมพายแก้ว</t>
  </si>
  <si>
    <t>เด็กหญิงวิไลวรรณ  ล้ำเลิศ</t>
  </si>
  <si>
    <t>เด็กหญิงสุพรรณษา  ป้านภูมิ</t>
  </si>
  <si>
    <t>เด็กหญิงสุภัสสร  มั่นเหมาะ</t>
  </si>
  <si>
    <t>เด็กหญิงสุภาพร  อ่อนเขียว</t>
  </si>
  <si>
    <t>เด็กหญิงสุภาวดี  โตนชัยภูมิ</t>
  </si>
  <si>
    <t>เด็กหญิงอรปรียา  โพธิ์เจริญ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</si>
</sst>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44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35" zoomScaleNormal="135" workbookViewId="0">
      <selection activeCell="B6" sqref="B6:F44"/>
    </sheetView>
  </sheetViews>
  <sheetFormatPr defaultColWidth="8.88671875" defaultRowHeight="14.4"/>
  <cols>
    <col min="1" max="1" width="29.109375" customWidth="1"/>
    <col min="2" max="7" width="7.6640625" customWidth="1"/>
    <col min="8" max="8" width="10.88671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1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9.6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4" si="0">SUM(B7:F7)/5</f>
        <v>3</v>
      </c>
      <c r="H7" s="1" t="str">
        <f t="shared" ref="H7:H44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3" spans="1:8" s="3" customFormat="1" ht="18.75" customHeight="1">
      <c r="A43" s="17" t="s">
        <v>66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3</v>
      </c>
      <c r="H43" s="1" t="str">
        <f t="shared" si="1"/>
        <v>ดีเยี่ยม</v>
      </c>
    </row>
    <row r="44" spans="1:8" s="3" customFormat="1" ht="18.75" customHeight="1">
      <c r="A44" s="17" t="s">
        <v>67</v>
      </c>
      <c r="B44" s="14">
        <v>3</v>
      </c>
      <c r="C44" s="14">
        <v>3</v>
      </c>
      <c r="D44" s="14">
        <v>3</v>
      </c>
      <c r="E44" s="14">
        <v>3</v>
      </c>
      <c r="F44" s="14">
        <v>3</v>
      </c>
      <c r="G44" s="2">
        <f t="shared" si="0"/>
        <v>3</v>
      </c>
      <c r="H44" s="1" t="str">
        <f t="shared" si="1"/>
        <v>ดีเยี่ยม</v>
      </c>
    </row>
    <row r="46" spans="1:8" ht="20.25" customHeight="1">
      <c r="A46" s="25" t="s">
        <v>22</v>
      </c>
      <c r="B46" s="25"/>
      <c r="C46" s="25"/>
      <c r="D46" s="25"/>
      <c r="E46" s="25"/>
      <c r="F46" s="25"/>
      <c r="G46" s="25"/>
      <c r="H46" s="25"/>
    </row>
    <row r="47" spans="1:8" ht="20.25" customHeight="1">
      <c r="A47" s="18" t="s">
        <v>17</v>
      </c>
      <c r="B47" s="18"/>
      <c r="C47" s="18"/>
      <c r="D47" s="18"/>
      <c r="E47" s="18"/>
      <c r="F47" s="18"/>
      <c r="G47" s="18"/>
      <c r="H47" s="18"/>
    </row>
    <row r="48" spans="1:8" ht="20.25" customHeight="1">
      <c r="A48" s="5" t="s">
        <v>9</v>
      </c>
      <c r="B48" s="6"/>
      <c r="C48" s="6"/>
      <c r="D48" s="6"/>
      <c r="E48" s="6"/>
      <c r="F48" s="6"/>
      <c r="G48" s="6"/>
      <c r="H48" s="6"/>
    </row>
    <row r="49" spans="1:8" ht="20.25" customHeight="1">
      <c r="A49" s="7" t="s">
        <v>18</v>
      </c>
      <c r="B49" s="7">
        <f>COUNTIF(H6:H44,"ดีเยี่ยม")</f>
        <v>39</v>
      </c>
      <c r="C49" s="8"/>
      <c r="D49" s="18" t="s">
        <v>10</v>
      </c>
      <c r="E49" s="18"/>
      <c r="F49" s="18"/>
      <c r="G49" s="9">
        <f>(B49*100)/B53</f>
        <v>100</v>
      </c>
      <c r="H49" s="7"/>
    </row>
    <row r="50" spans="1:8" ht="20.25" customHeight="1">
      <c r="A50" s="7" t="s">
        <v>14</v>
      </c>
      <c r="B50" s="7">
        <f>COUNTIF(H6:H44,"ดี")</f>
        <v>0</v>
      </c>
      <c r="C50" s="8"/>
      <c r="D50" s="18" t="s">
        <v>11</v>
      </c>
      <c r="E50" s="18"/>
      <c r="F50" s="18"/>
      <c r="G50" s="9">
        <f>(B50*100)/B53</f>
        <v>0</v>
      </c>
      <c r="H50" s="7"/>
    </row>
    <row r="51" spans="1:8" ht="20.25" customHeight="1">
      <c r="A51" s="7" t="s">
        <v>19</v>
      </c>
      <c r="B51" s="7">
        <f>COUNTIF(H6:H44,"ผ่าน")</f>
        <v>0</v>
      </c>
      <c r="C51" s="8"/>
      <c r="D51" s="18" t="s">
        <v>12</v>
      </c>
      <c r="E51" s="18"/>
      <c r="F51" s="18"/>
      <c r="G51" s="9">
        <f>(B51*100)/B53</f>
        <v>0</v>
      </c>
      <c r="H51" s="7"/>
    </row>
    <row r="52" spans="1:8" ht="20.25" customHeight="1">
      <c r="A52" s="7" t="s">
        <v>20</v>
      </c>
      <c r="B52" s="7">
        <f>COUNTIF(H6:H44,"ไม่ผ่าน")</f>
        <v>0</v>
      </c>
      <c r="C52" s="8"/>
      <c r="D52" s="18" t="s">
        <v>13</v>
      </c>
      <c r="E52" s="18"/>
      <c r="F52" s="18"/>
      <c r="G52" s="9">
        <f>(B52*100)/B53</f>
        <v>0</v>
      </c>
      <c r="H52" s="7"/>
    </row>
    <row r="53" spans="1:8" ht="20.25" customHeight="1">
      <c r="A53" s="16" t="s">
        <v>27</v>
      </c>
      <c r="B53" s="15">
        <f>SUM(B49:B52)</f>
        <v>39</v>
      </c>
      <c r="C53" s="8"/>
      <c r="D53" s="15"/>
      <c r="E53" s="15"/>
      <c r="F53" s="15"/>
      <c r="G53" s="9"/>
      <c r="H53" s="15"/>
    </row>
    <row r="54" spans="1:8" ht="20.25" customHeight="1">
      <c r="A54" s="10" t="s">
        <v>23</v>
      </c>
      <c r="B54" s="3"/>
      <c r="C54" s="3"/>
      <c r="D54" s="3"/>
      <c r="E54" s="3"/>
      <c r="F54" s="3"/>
      <c r="G54" s="3"/>
      <c r="H54" s="3"/>
    </row>
    <row r="55" spans="1:8" ht="20.25" customHeight="1">
      <c r="A55" s="11" t="s">
        <v>16</v>
      </c>
      <c r="B55" s="12" t="s">
        <v>24</v>
      </c>
      <c r="C55" s="12" t="s">
        <v>15</v>
      </c>
      <c r="D55" s="12" t="s">
        <v>25</v>
      </c>
      <c r="E55" s="12" t="s">
        <v>26</v>
      </c>
      <c r="F55" s="3"/>
      <c r="G55" s="3"/>
      <c r="H55" s="3"/>
    </row>
    <row r="56" spans="1:8" ht="20.25" customHeight="1">
      <c r="A56" s="11" t="s">
        <v>2</v>
      </c>
      <c r="B56" s="13">
        <f>COUNTIF(B6:B44,"3")</f>
        <v>39</v>
      </c>
      <c r="C56" s="13">
        <f>COUNTIF(B6:B44,"2")</f>
        <v>0</v>
      </c>
      <c r="D56" s="13">
        <f>COUNTIF(B6:B44,"1")</f>
        <v>0</v>
      </c>
      <c r="E56" s="13">
        <f>COUNTIF(B6:B44,"0")</f>
        <v>0</v>
      </c>
      <c r="F56" s="3"/>
      <c r="G56" s="3"/>
      <c r="H56" s="3"/>
    </row>
    <row r="57" spans="1:8" ht="20.25" customHeight="1">
      <c r="A57" s="11" t="s">
        <v>3</v>
      </c>
      <c r="B57" s="13">
        <f>COUNTIF(C6:C44,"3")</f>
        <v>39</v>
      </c>
      <c r="C57" s="13">
        <f>COUNTIF(C6:C44,"2")</f>
        <v>0</v>
      </c>
      <c r="D57" s="13">
        <f>COUNTIF(C6:C44,"1")</f>
        <v>0</v>
      </c>
      <c r="E57" s="13">
        <f>COUNTIF(C6:C44,"0")</f>
        <v>0</v>
      </c>
      <c r="F57" s="3"/>
      <c r="G57" s="3"/>
      <c r="H57" s="3"/>
    </row>
    <row r="58" spans="1:8" ht="20.25" customHeight="1">
      <c r="A58" s="11" t="s">
        <v>4</v>
      </c>
      <c r="B58" s="13">
        <f>COUNTIF(D6:D44,"3")</f>
        <v>39</v>
      </c>
      <c r="C58" s="13">
        <f>COUNTIF(D6:D44,"2")</f>
        <v>0</v>
      </c>
      <c r="D58" s="13">
        <f>COUNTIF(D6:D44,"1")</f>
        <v>0</v>
      </c>
      <c r="E58" s="13">
        <f>COUNTIF(D6:D44,"0")</f>
        <v>0</v>
      </c>
      <c r="F58" s="3"/>
      <c r="G58" s="3"/>
      <c r="H58" s="3"/>
    </row>
    <row r="59" spans="1:8" ht="20.25" customHeight="1">
      <c r="A59" s="11" t="s">
        <v>5</v>
      </c>
      <c r="B59" s="13">
        <f>COUNTIF(E6:E44,"3")</f>
        <v>39</v>
      </c>
      <c r="C59" s="13">
        <f>COUNTIF(E6:E44,"2")</f>
        <v>0</v>
      </c>
      <c r="D59" s="13">
        <f>COUNTIF(E6:E44,"1")</f>
        <v>0</v>
      </c>
      <c r="E59" s="13">
        <f>COUNTIF(E6:E44,"0")</f>
        <v>0</v>
      </c>
      <c r="F59" s="3"/>
      <c r="G59" s="3"/>
      <c r="H59" s="3"/>
    </row>
    <row r="60" spans="1:8" ht="20.25" customHeight="1">
      <c r="A60" s="11" t="s">
        <v>6</v>
      </c>
      <c r="B60" s="13">
        <f>COUNTIF(F6:F44,"3")</f>
        <v>39</v>
      </c>
      <c r="C60" s="13">
        <f>COUNTIF(F6:F44,"2")</f>
        <v>0</v>
      </c>
      <c r="D60" s="13">
        <f>COUNTIF(F6:F44,"1")</f>
        <v>0</v>
      </c>
      <c r="E60" s="13">
        <f>COUNTIF(F6:F44,"0")</f>
        <v>0</v>
      </c>
      <c r="F60" s="3"/>
      <c r="G60" s="3"/>
      <c r="H60" s="3"/>
    </row>
  </sheetData>
  <sheetProtection algorithmName="SHA-512" hashValue="uYIDC1SzcKwibzYzNCAZmZZyHHQVpTtaGCnX7Jwr72JX3boNhvhI7n/iZpVSbWGTQ+KOAdPycxRs7CLFlYjGvg==" saltValue="jvs/pVgZoGyqWQKx/u2PEg==" spinCount="100000" sheet="1" objects="1" scenarios="1"/>
  <protectedRanges>
    <protectedRange sqref="B6:F44" name="ช่วง1"/>
  </protectedRanges>
  <mergeCells count="13">
    <mergeCell ref="D52:F52"/>
    <mergeCell ref="A1:H1"/>
    <mergeCell ref="A2:H2"/>
    <mergeCell ref="A3:H3"/>
    <mergeCell ref="A4:A5"/>
    <mergeCell ref="B4:F4"/>
    <mergeCell ref="G4:G5"/>
    <mergeCell ref="H4:H5"/>
    <mergeCell ref="A46:H46"/>
    <mergeCell ref="A47:H47"/>
    <mergeCell ref="D49:F49"/>
    <mergeCell ref="D50:F50"/>
    <mergeCell ref="D51:F5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singha khomkham</cp:lastModifiedBy>
  <cp:lastPrinted>2022-04-03T08:31:16Z</cp:lastPrinted>
  <dcterms:created xsi:type="dcterms:W3CDTF">2020-09-05T11:17:44Z</dcterms:created>
  <dcterms:modified xsi:type="dcterms:W3CDTF">2022-04-04T02:12:11Z</dcterms:modified>
</cp:coreProperties>
</file>