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4 รวม 34 ห้อง\เสร็จแล้ว\ม.3\"/>
    </mc:Choice>
  </mc:AlternateContent>
  <xr:revisionPtr revIDLastSave="0" documentId="13_ncr:1_{4AF1FFD2-82C2-4FCA-B9F9-45F9E8F55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มรรถนะสำคัญ" sheetId="5" r:id="rId1"/>
  </sheets>
  <definedNames>
    <definedName name="_xlnm.Print_Area" localSheetId="0">สมรรถนะสำคัญ!$A$1:$H$56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6" i="5"/>
  <c r="E55" i="5"/>
  <c r="E54" i="5"/>
  <c r="E53" i="5"/>
  <c r="E52" i="5"/>
  <c r="D56" i="5"/>
  <c r="D55" i="5"/>
  <c r="D54" i="5"/>
  <c r="D53" i="5"/>
  <c r="D52" i="5"/>
  <c r="C56" i="5"/>
  <c r="C55" i="5"/>
  <c r="C54" i="5"/>
  <c r="C53" i="5"/>
  <c r="C52" i="5"/>
  <c r="B56" i="5"/>
  <c r="B55" i="5"/>
  <c r="B54" i="5"/>
  <c r="B53" i="5"/>
  <c r="B52" i="5"/>
  <c r="B48" i="5" l="1"/>
  <c r="B47" i="5"/>
  <c r="B45" i="5"/>
  <c r="B46" i="5" l="1"/>
  <c r="B49" i="5" l="1"/>
  <c r="G46" i="5" s="1"/>
  <c r="G45" i="5" l="1"/>
  <c r="G48" i="5"/>
  <c r="G47" i="5"/>
</calcChain>
</file>

<file path=xl/sharedStrings.xml><?xml version="1.0" encoding="utf-8"?>
<sst xmlns="http://schemas.openxmlformats.org/spreadsheetml/2006/main" count="69" uniqueCount="64">
  <si>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</si>
  <si>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</si>
  <si>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</si>
  <si>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</si>
  <si>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</si>
  <si>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</si>
  <si>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</si>
  <si>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</si>
  <si>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</si>
  <si>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</si>
  <si>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</si>
  <si>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</si>
  <si>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</si>
  <si>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</si>
  <si>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</si>
  <si>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</si>
  <si>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</si>
  <si>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</si>
  <si>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</si>
  <si>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</si>
  <si>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</si>
  <si>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</si>
  <si>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</si>
  <si>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</si>
  <si>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</si>
  <si>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</si>
  <si>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</si>
  <si>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</si>
  <si>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</si>
  <si>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เด็กชายกรวิชญ์  บุญอินทร์</t>
  </si>
  <si>
    <t>เด็กชายกิตติภพ  พรมสุข</t>
  </si>
  <si>
    <t>เด็กชายเกียรติศักดิ์  ปานชูเชิด</t>
  </si>
  <si>
    <t>เด็กชายจิรพนธ์  หงษ์ยนต์</t>
  </si>
  <si>
    <t>เด็กชายจิรภัทร์  หงษ์ยนต์</t>
  </si>
  <si>
    <t>เด็กชายจิรศักดิ์  พงศ์ศรี</t>
  </si>
  <si>
    <t>เด็กชายชวัล  ตันฝุ่น</t>
  </si>
  <si>
    <t>เด็กชายไชยสิทธิ์  แซ่ลี้</t>
  </si>
  <si>
    <t>เด็กชายณัฐชัย  จันทร</t>
  </si>
  <si>
    <t>เด็กชายธนภูมิ  อยู่ทอง</t>
  </si>
  <si>
    <t>เด็กชายธนัชโชติ  มอญเปีย</t>
  </si>
  <si>
    <t>เด็กชายธนาธร  สินยอง</t>
  </si>
  <si>
    <t>เด็กชายธราเทพ  เนียมเกิด</t>
  </si>
  <si>
    <t>เด็กชายธิติวุฒิ  บุญชู</t>
  </si>
  <si>
    <t>เด็กชายธีรภัทร  โพธิ์เพ็ง</t>
  </si>
  <si>
    <t>เด็กชายนิรภัฏ  ราชแผน</t>
  </si>
  <si>
    <t>เด็กชายประธานพร  จี่พิมาย</t>
  </si>
  <si>
    <t>เด็กชายพิชัยยุทธ  ชูศักดิ์</t>
  </si>
  <si>
    <t>เด็กชายพีรพัฒน์  ค้อมทอง</t>
  </si>
  <si>
    <t>เด็กชายศิริศักดิ์  พุ่มกลัด</t>
  </si>
  <si>
    <t>เด็กชายสุธากร  พริ้งเพราะ</t>
  </si>
  <si>
    <t>เด็กชายอดิศร  นาคแก้ว</t>
  </si>
  <si>
    <t>เด็กชายคณาธิป  สมหารวงศ์</t>
  </si>
  <si>
    <t>เด็กหญิงกชพร  จีนพ่วง</t>
  </si>
  <si>
    <t>เด็กหญิงกนกนิภา  อ่อนบุญ</t>
  </si>
  <si>
    <t>เด็กหญิงเกวลิน  เจริญพร</t>
  </si>
  <si>
    <t>เด็กหญิงคณิศร  จันทร</t>
  </si>
  <si>
    <t>เด็กหญิงนลพรรณ  เพ็งเจ็ก</t>
  </si>
  <si>
    <t>เด็กหญิงมานิตา  ลูกอินทร์</t>
  </si>
  <si>
    <t>เด็กหญิงมิยาวดี  จิตรกล้า</t>
  </si>
  <si>
    <t>เด็กหญิงวรัญญา  เข้มแก้ว</t>
  </si>
  <si>
    <t>เด็กหญิงวิมพ์วิกา  ทินแสง</t>
  </si>
  <si>
    <t>เด็กหญิงสิริวิมล  มาเอี่ยม</t>
  </si>
  <si>
    <t>เด็กหญิงวรัญญา  สืบสิงห์</t>
  </si>
  <si>
    <t>เด็กชายธนากร ลอยปลิว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</si>
</sst>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37" zoomScale="135" zoomScaleNormal="135" workbookViewId="0">
      <selection activeCell="A43" sqref="A43:H43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.75" x14ac:dyDescent="0.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2</v>
      </c>
      <c r="C6" s="1">
        <v>1</v>
      </c>
      <c r="D6" s="1">
        <v>1</v>
      </c>
      <c r="E6" s="1">
        <v>2</v>
      </c>
      <c r="F6" s="1">
        <v>2</v>
      </c>
      <c r="G6" s="2">
        <f>SUM(B6:F6)/5</f>
        <v>1.6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2</v>
      </c>
      <c r="E7" s="14">
        <v>3</v>
      </c>
      <c r="F7" s="14">
        <v>2</v>
      </c>
      <c r="G7" s="2">
        <f t="shared" ref="G7:G38" si="0">SUM(B7:F7)/5</f>
        <v>2.6</v>
      </c>
      <c r="H7" s="1" t="str">
        <f t="shared" ref="H7:H39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3</v>
      </c>
      <c r="E8" s="14">
        <v>2</v>
      </c>
      <c r="F8" s="14">
        <v>2</v>
      </c>
      <c r="G8" s="2">
        <f t="shared" si="0"/>
        <v>2.6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 x14ac:dyDescent="0.25">
      <c r="A10" s="17" t="s">
        <v>33</v>
      </c>
      <c r="B10" s="14">
        <v>2</v>
      </c>
      <c r="C10" s="14">
        <v>2</v>
      </c>
      <c r="D10" s="14">
        <v>2</v>
      </c>
      <c r="E10" s="14">
        <v>2</v>
      </c>
      <c r="F10" s="14">
        <v>2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 x14ac:dyDescent="0.25">
      <c r="A11" s="17" t="s">
        <v>34</v>
      </c>
      <c r="B11" s="14">
        <v>2</v>
      </c>
      <c r="C11" s="14">
        <v>2</v>
      </c>
      <c r="D11" s="14">
        <v>1</v>
      </c>
      <c r="E11" s="14">
        <v>2</v>
      </c>
      <c r="F11" s="14">
        <v>2</v>
      </c>
      <c r="G11" s="2">
        <f t="shared" si="0"/>
        <v>1.8</v>
      </c>
      <c r="H11" s="1" t="str">
        <f t="shared" si="1"/>
        <v>ดี</v>
      </c>
    </row>
    <row r="12" spans="1:8" s="3" customFormat="1" ht="18.75" customHeight="1" x14ac:dyDescent="0.25">
      <c r="A12" s="17" t="s">
        <v>35</v>
      </c>
      <c r="B12" s="14">
        <v>2</v>
      </c>
      <c r="C12" s="14">
        <v>1</v>
      </c>
      <c r="D12" s="14">
        <v>1</v>
      </c>
      <c r="E12" s="14">
        <v>2</v>
      </c>
      <c r="F12" s="14">
        <v>2</v>
      </c>
      <c r="G12" s="2">
        <f t="shared" si="0"/>
        <v>1.6</v>
      </c>
      <c r="H12" s="1" t="str">
        <f t="shared" si="1"/>
        <v>ดี</v>
      </c>
    </row>
    <row r="13" spans="1:8" s="3" customFormat="1" ht="18.75" customHeight="1" x14ac:dyDescent="0.25">
      <c r="A13" s="17" t="s">
        <v>36</v>
      </c>
      <c r="B13" s="14">
        <v>2</v>
      </c>
      <c r="C13" s="14">
        <v>1</v>
      </c>
      <c r="D13" s="14">
        <v>1</v>
      </c>
      <c r="E13" s="14">
        <v>2</v>
      </c>
      <c r="F13" s="14">
        <v>2</v>
      </c>
      <c r="G13" s="2">
        <f t="shared" si="0"/>
        <v>1.6</v>
      </c>
      <c r="H13" s="1" t="str">
        <f t="shared" si="1"/>
        <v>ดี</v>
      </c>
    </row>
    <row r="14" spans="1:8" s="3" customFormat="1" ht="18.75" customHeight="1" x14ac:dyDescent="0.25">
      <c r="A14" s="17" t="s">
        <v>37</v>
      </c>
      <c r="B14" s="14">
        <v>2</v>
      </c>
      <c r="C14" s="14">
        <v>1</v>
      </c>
      <c r="D14" s="14">
        <v>1</v>
      </c>
      <c r="E14" s="14">
        <v>2</v>
      </c>
      <c r="F14" s="14">
        <v>2</v>
      </c>
      <c r="G14" s="2">
        <f t="shared" si="0"/>
        <v>1.6</v>
      </c>
      <c r="H14" s="1" t="str">
        <f t="shared" si="1"/>
        <v>ดี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2</v>
      </c>
      <c r="G15" s="2">
        <f t="shared" si="0"/>
        <v>2.8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2</v>
      </c>
      <c r="C16" s="14">
        <v>2</v>
      </c>
      <c r="D16" s="14">
        <v>2</v>
      </c>
      <c r="E16" s="14">
        <v>2</v>
      </c>
      <c r="F16" s="14">
        <v>2</v>
      </c>
      <c r="G16" s="2">
        <f t="shared" si="0"/>
        <v>2</v>
      </c>
      <c r="H16" s="1" t="str">
        <f t="shared" si="1"/>
        <v>ดี</v>
      </c>
    </row>
    <row r="17" spans="1:8" s="3" customFormat="1" ht="18.75" customHeight="1" x14ac:dyDescent="0.25">
      <c r="A17" s="17" t="s">
        <v>40</v>
      </c>
      <c r="B17" s="14">
        <v>2</v>
      </c>
      <c r="C17" s="14">
        <v>1</v>
      </c>
      <c r="D17" s="14">
        <v>1</v>
      </c>
      <c r="E17" s="14">
        <v>2</v>
      </c>
      <c r="F17" s="14">
        <v>2</v>
      </c>
      <c r="G17" s="2">
        <f t="shared" si="0"/>
        <v>1.6</v>
      </c>
      <c r="H17" s="1" t="str">
        <f t="shared" si="1"/>
        <v>ดี</v>
      </c>
    </row>
    <row r="18" spans="1:8" s="3" customFormat="1" ht="18.75" customHeight="1" x14ac:dyDescent="0.25">
      <c r="A18" s="17" t="s">
        <v>41</v>
      </c>
      <c r="B18" s="14">
        <v>2</v>
      </c>
      <c r="C18" s="14">
        <v>2</v>
      </c>
      <c r="D18" s="14">
        <v>1</v>
      </c>
      <c r="E18" s="14">
        <v>2</v>
      </c>
      <c r="F18" s="14">
        <v>2</v>
      </c>
      <c r="G18" s="2">
        <f t="shared" si="0"/>
        <v>1.8</v>
      </c>
      <c r="H18" s="1" t="str">
        <f t="shared" si="1"/>
        <v>ดี</v>
      </c>
    </row>
    <row r="19" spans="1:8" s="3" customFormat="1" ht="18.75" customHeight="1" x14ac:dyDescent="0.25">
      <c r="A19" s="17" t="s">
        <v>42</v>
      </c>
      <c r="B19" s="14">
        <v>2</v>
      </c>
      <c r="C19" s="14">
        <v>2</v>
      </c>
      <c r="D19" s="14">
        <v>2</v>
      </c>
      <c r="E19" s="14">
        <v>2</v>
      </c>
      <c r="F19" s="14">
        <v>2</v>
      </c>
      <c r="G19" s="2">
        <f t="shared" si="0"/>
        <v>2</v>
      </c>
      <c r="H19" s="1" t="str">
        <f t="shared" si="1"/>
        <v>ดี</v>
      </c>
    </row>
    <row r="20" spans="1:8" s="3" customFormat="1" ht="18.75" customHeight="1" x14ac:dyDescent="0.25">
      <c r="A20" s="17" t="s">
        <v>43</v>
      </c>
      <c r="B20" s="14">
        <v>2</v>
      </c>
      <c r="C20" s="14">
        <v>3</v>
      </c>
      <c r="D20" s="14">
        <v>2</v>
      </c>
      <c r="E20" s="14">
        <v>3</v>
      </c>
      <c r="F20" s="14">
        <v>2</v>
      </c>
      <c r="G20" s="2">
        <f t="shared" si="0"/>
        <v>2.4</v>
      </c>
      <c r="H20" s="1" t="str">
        <f t="shared" si="1"/>
        <v>ดี</v>
      </c>
    </row>
    <row r="21" spans="1:8" s="3" customFormat="1" ht="18.75" customHeight="1" x14ac:dyDescent="0.25">
      <c r="A21" s="17" t="s">
        <v>44</v>
      </c>
      <c r="B21" s="14">
        <v>2</v>
      </c>
      <c r="C21" s="14">
        <v>1</v>
      </c>
      <c r="D21" s="14">
        <v>1</v>
      </c>
      <c r="E21" s="14">
        <v>2</v>
      </c>
      <c r="F21" s="14">
        <v>2</v>
      </c>
      <c r="G21" s="2">
        <f t="shared" si="0"/>
        <v>1.6</v>
      </c>
      <c r="H21" s="1" t="str">
        <f t="shared" si="1"/>
        <v>ดี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2</v>
      </c>
      <c r="E22" s="14">
        <v>3</v>
      </c>
      <c r="F22" s="14">
        <v>2</v>
      </c>
      <c r="G22" s="2">
        <f t="shared" si="0"/>
        <v>2.6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2</v>
      </c>
      <c r="C23" s="14">
        <v>2</v>
      </c>
      <c r="D23" s="14">
        <v>1</v>
      </c>
      <c r="E23" s="14">
        <v>2</v>
      </c>
      <c r="F23" s="14">
        <v>2</v>
      </c>
      <c r="G23" s="2">
        <f t="shared" si="0"/>
        <v>1.8</v>
      </c>
      <c r="H23" s="1" t="str">
        <f t="shared" si="1"/>
        <v>ดี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2</v>
      </c>
      <c r="E24" s="14">
        <v>3</v>
      </c>
      <c r="F24" s="14">
        <v>2</v>
      </c>
      <c r="G24" s="2">
        <f t="shared" si="0"/>
        <v>2.6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2</v>
      </c>
      <c r="E25" s="14">
        <v>2</v>
      </c>
      <c r="F25" s="14">
        <v>2</v>
      </c>
      <c r="G25" s="2">
        <f t="shared" si="0"/>
        <v>2.4</v>
      </c>
      <c r="H25" s="1" t="str">
        <f t="shared" si="1"/>
        <v>ดี</v>
      </c>
    </row>
    <row r="26" spans="1:8" s="3" customFormat="1" ht="18.75" customHeight="1" x14ac:dyDescent="0.25">
      <c r="A26" s="17" t="s">
        <v>49</v>
      </c>
      <c r="B26" s="14">
        <v>2</v>
      </c>
      <c r="C26" s="14">
        <v>2</v>
      </c>
      <c r="D26" s="14">
        <v>2</v>
      </c>
      <c r="E26" s="14">
        <v>2</v>
      </c>
      <c r="F26" s="14">
        <v>2</v>
      </c>
      <c r="G26" s="2">
        <f t="shared" si="0"/>
        <v>2</v>
      </c>
      <c r="H26" s="1" t="str">
        <f t="shared" si="1"/>
        <v>ดี</v>
      </c>
    </row>
    <row r="27" spans="1:8" s="3" customFormat="1" ht="18.75" customHeight="1" x14ac:dyDescent="0.25">
      <c r="A27" s="17" t="s">
        <v>50</v>
      </c>
      <c r="B27" s="14">
        <v>3</v>
      </c>
      <c r="C27" s="14">
        <v>1</v>
      </c>
      <c r="D27" s="14">
        <v>1</v>
      </c>
      <c r="E27" s="14">
        <v>2</v>
      </c>
      <c r="F27" s="14">
        <v>2</v>
      </c>
      <c r="G27" s="2">
        <f t="shared" si="0"/>
        <v>1.8</v>
      </c>
      <c r="H27" s="1" t="str">
        <f t="shared" si="1"/>
        <v>ดี</v>
      </c>
    </row>
    <row r="28" spans="1:8" s="3" customFormat="1" ht="18.75" customHeight="1" x14ac:dyDescent="0.25">
      <c r="A28" s="17" t="s">
        <v>51</v>
      </c>
      <c r="B28" s="14">
        <v>2</v>
      </c>
      <c r="C28" s="14">
        <v>2</v>
      </c>
      <c r="D28" s="14">
        <v>1</v>
      </c>
      <c r="E28" s="14">
        <v>2</v>
      </c>
      <c r="F28" s="14">
        <v>2</v>
      </c>
      <c r="G28" s="2">
        <f t="shared" si="0"/>
        <v>1.8</v>
      </c>
      <c r="H28" s="1" t="str">
        <f t="shared" si="1"/>
        <v>ดี</v>
      </c>
    </row>
    <row r="29" spans="1:8" s="3" customFormat="1" ht="18.75" customHeight="1" x14ac:dyDescent="0.25">
      <c r="A29" s="17" t="s">
        <v>52</v>
      </c>
      <c r="B29" s="14">
        <v>2</v>
      </c>
      <c r="C29" s="14">
        <v>2</v>
      </c>
      <c r="D29" s="14">
        <v>2</v>
      </c>
      <c r="E29" s="14">
        <v>2</v>
      </c>
      <c r="F29" s="14">
        <v>2</v>
      </c>
      <c r="G29" s="2">
        <f t="shared" si="0"/>
        <v>2</v>
      </c>
      <c r="H29" s="1" t="str">
        <f t="shared" si="1"/>
        <v>ดี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2</v>
      </c>
      <c r="G30" s="2">
        <f t="shared" si="0"/>
        <v>2.8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2</v>
      </c>
      <c r="E31" s="14">
        <v>3</v>
      </c>
      <c r="F31" s="14">
        <v>2</v>
      </c>
      <c r="G31" s="2">
        <f t="shared" si="0"/>
        <v>2.6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2</v>
      </c>
      <c r="C32" s="14">
        <v>2</v>
      </c>
      <c r="D32" s="14">
        <v>1</v>
      </c>
      <c r="E32" s="14">
        <v>2</v>
      </c>
      <c r="F32" s="14">
        <v>2</v>
      </c>
      <c r="G32" s="2">
        <f t="shared" si="0"/>
        <v>1.8</v>
      </c>
      <c r="H32" s="1" t="str">
        <f t="shared" si="1"/>
        <v>ดี</v>
      </c>
    </row>
    <row r="33" spans="1:8" s="3" customFormat="1" ht="18.75" customHeight="1" x14ac:dyDescent="0.25">
      <c r="A33" s="17" t="s">
        <v>56</v>
      </c>
      <c r="B33" s="14">
        <v>3</v>
      </c>
      <c r="C33" s="14">
        <v>2</v>
      </c>
      <c r="D33" s="14">
        <v>2</v>
      </c>
      <c r="E33" s="14">
        <v>2</v>
      </c>
      <c r="F33" s="14">
        <v>2</v>
      </c>
      <c r="G33" s="2">
        <f t="shared" si="0"/>
        <v>2.2000000000000002</v>
      </c>
      <c r="H33" s="1" t="str">
        <f t="shared" si="1"/>
        <v>ดี</v>
      </c>
    </row>
    <row r="34" spans="1:8" s="3" customFormat="1" ht="18.75" customHeight="1" x14ac:dyDescent="0.25">
      <c r="A34" s="17" t="s">
        <v>57</v>
      </c>
      <c r="B34" s="14">
        <v>2</v>
      </c>
      <c r="C34" s="14">
        <v>2</v>
      </c>
      <c r="D34" s="14">
        <v>2</v>
      </c>
      <c r="E34" s="14">
        <v>2</v>
      </c>
      <c r="F34" s="14">
        <v>2</v>
      </c>
      <c r="G34" s="2">
        <f t="shared" si="0"/>
        <v>2</v>
      </c>
      <c r="H34" s="1" t="str">
        <f t="shared" si="1"/>
        <v>ดี</v>
      </c>
    </row>
    <row r="35" spans="1:8" s="3" customFormat="1" ht="18.75" customHeight="1" x14ac:dyDescent="0.25">
      <c r="A35" s="17" t="s">
        <v>58</v>
      </c>
      <c r="B35" s="14">
        <v>2</v>
      </c>
      <c r="C35" s="14">
        <v>2</v>
      </c>
      <c r="D35" s="14">
        <v>1</v>
      </c>
      <c r="E35" s="14">
        <v>2</v>
      </c>
      <c r="F35" s="14">
        <v>2</v>
      </c>
      <c r="G35" s="2">
        <f t="shared" si="0"/>
        <v>1.8</v>
      </c>
      <c r="H35" s="1" t="str">
        <f t="shared" si="1"/>
        <v>ดี</v>
      </c>
    </row>
    <row r="36" spans="1:8" s="3" customFormat="1" ht="18.75" customHeight="1" x14ac:dyDescent="0.25">
      <c r="A36" s="17" t="s">
        <v>59</v>
      </c>
      <c r="B36" s="14">
        <v>2</v>
      </c>
      <c r="C36" s="14">
        <v>3</v>
      </c>
      <c r="D36" s="14">
        <v>3</v>
      </c>
      <c r="E36" s="14">
        <v>3</v>
      </c>
      <c r="F36" s="14">
        <v>2</v>
      </c>
      <c r="G36" s="2">
        <f t="shared" si="0"/>
        <v>2.6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60</v>
      </c>
      <c r="B37" s="14">
        <v>2</v>
      </c>
      <c r="C37" s="14">
        <v>2</v>
      </c>
      <c r="D37" s="14">
        <v>1</v>
      </c>
      <c r="E37" s="14">
        <v>2</v>
      </c>
      <c r="F37" s="14">
        <v>2</v>
      </c>
      <c r="G37" s="2">
        <f t="shared" si="0"/>
        <v>1.8</v>
      </c>
      <c r="H37" s="1" t="str">
        <f t="shared" si="1"/>
        <v>ดี</v>
      </c>
    </row>
    <row r="38" spans="1:8" s="3" customFormat="1" ht="18.75" customHeight="1" x14ac:dyDescent="0.25">
      <c r="A38" s="17" t="s">
        <v>61</v>
      </c>
      <c r="B38" s="14">
        <v>3</v>
      </c>
      <c r="C38" s="14">
        <v>2</v>
      </c>
      <c r="D38" s="14">
        <v>2</v>
      </c>
      <c r="E38" s="14">
        <v>3</v>
      </c>
      <c r="F38" s="14">
        <v>2</v>
      </c>
      <c r="G38" s="2">
        <f t="shared" si="0"/>
        <v>2.4</v>
      </c>
      <c r="H38" s="1" t="str">
        <f t="shared" si="1"/>
        <v>ดี</v>
      </c>
    </row>
    <row r="39" spans="1:8" s="3" customFormat="1" ht="18.75" customHeight="1" x14ac:dyDescent="0.25">
      <c r="A39" s="17" t="s">
        <v>62</v>
      </c>
      <c r="B39" s="14">
        <v>3</v>
      </c>
      <c r="C39" s="14">
        <v>2</v>
      </c>
      <c r="D39" s="14">
        <v>2</v>
      </c>
      <c r="E39" s="14">
        <v>2</v>
      </c>
      <c r="F39" s="14">
        <v>2</v>
      </c>
      <c r="G39" s="2">
        <f>SUM(B39:F39)/5</f>
        <v>2.2000000000000002</v>
      </c>
      <c r="H39" s="1" t="str">
        <f t="shared" si="1"/>
        <v>ดี</v>
      </c>
    </row>
    <row r="40" spans="1:8" s="3" customFormat="1" ht="18.75" customHeight="1" x14ac:dyDescent="0.25">
      <c r="A40" s="17" t="s">
        <v>63</v>
      </c>
      <c r="B40" s="14">
        <v>2</v>
      </c>
      <c r="C40" s="14">
        <v>1</v>
      </c>
      <c r="D40" s="14">
        <v>2</v>
      </c>
      <c r="E40" s="14">
        <v>2</v>
      </c>
      <c r="F40" s="14">
        <v>2</v>
      </c>
      <c r="G40" s="2">
        <f>SUM(B40:F40)/5</f>
        <v>1.8</v>
      </c>
      <c r="H40" s="1" t="str">
        <f>IF(G40&lt;=0.99,"ไม่ผ่าน",IF(G40&lt;=1.49,"ผ่าน",IF(G40&lt;=2.49,"ดี",IF(G40&lt;=3,"ดีเยี่ยม"))))</f>
        <v>ดี</v>
      </c>
    </row>
    <row r="42" spans="1:8" ht="20.25" customHeight="1" x14ac:dyDescent="0.2">
      <c r="A42" s="25" t="s">
        <v>22</v>
      </c>
      <c r="B42" s="25"/>
      <c r="C42" s="25"/>
      <c r="D42" s="25"/>
      <c r="E42" s="25"/>
      <c r="F42" s="25"/>
      <c r="G42" s="25"/>
      <c r="H42" s="25"/>
    </row>
    <row r="43" spans="1:8" ht="20.25" customHeight="1" x14ac:dyDescent="0.5">
      <c r="A43" s="18" t="s">
        <v>17</v>
      </c>
      <c r="B43" s="18"/>
      <c r="C43" s="18"/>
      <c r="D43" s="18"/>
      <c r="E43" s="18"/>
      <c r="F43" s="18"/>
      <c r="G43" s="18"/>
      <c r="H43" s="18"/>
    </row>
    <row r="44" spans="1:8" ht="20.25" customHeight="1" x14ac:dyDescent="0.25">
      <c r="A44" s="5" t="s">
        <v>9</v>
      </c>
      <c r="B44" s="6"/>
      <c r="C44" s="6"/>
      <c r="D44" s="6"/>
      <c r="E44" s="6"/>
      <c r="F44" s="6"/>
      <c r="G44" s="6"/>
      <c r="H44" s="6"/>
    </row>
    <row r="45" spans="1:8" ht="20.25" customHeight="1" x14ac:dyDescent="0.5">
      <c r="A45" s="7" t="s">
        <v>18</v>
      </c>
      <c r="B45" s="7">
        <f>COUNTIF(H6:H40,"ดีเยี่ยม")</f>
        <v>8</v>
      </c>
      <c r="C45" s="8"/>
      <c r="D45" s="18" t="s">
        <v>10</v>
      </c>
      <c r="E45" s="18"/>
      <c r="F45" s="18"/>
      <c r="G45" s="9">
        <f>(B45*100)/B49</f>
        <v>22.857142857142858</v>
      </c>
      <c r="H45" s="7"/>
    </row>
    <row r="46" spans="1:8" ht="20.25" customHeight="1" x14ac:dyDescent="0.5">
      <c r="A46" s="7" t="s">
        <v>14</v>
      </c>
      <c r="B46" s="7">
        <f>COUNTIF(H6:H40,"ดี")</f>
        <v>27</v>
      </c>
      <c r="C46" s="8"/>
      <c r="D46" s="18" t="s">
        <v>11</v>
      </c>
      <c r="E46" s="18"/>
      <c r="F46" s="18"/>
      <c r="G46" s="9">
        <f>(B46*100)/B49</f>
        <v>77.142857142857139</v>
      </c>
      <c r="H46" s="7"/>
    </row>
    <row r="47" spans="1:8" ht="20.25" customHeight="1" x14ac:dyDescent="0.5">
      <c r="A47" s="7" t="s">
        <v>19</v>
      </c>
      <c r="B47" s="7">
        <f>COUNTIF(H6:H40,"ผ่าน")</f>
        <v>0</v>
      </c>
      <c r="C47" s="8"/>
      <c r="D47" s="18" t="s">
        <v>12</v>
      </c>
      <c r="E47" s="18"/>
      <c r="F47" s="18"/>
      <c r="G47" s="9">
        <f>(B47*100)/B49</f>
        <v>0</v>
      </c>
      <c r="H47" s="7"/>
    </row>
    <row r="48" spans="1:8" ht="20.25" customHeight="1" x14ac:dyDescent="0.5">
      <c r="A48" s="7" t="s">
        <v>20</v>
      </c>
      <c r="B48" s="7">
        <f>COUNTIF(H6:H40,"ไม่ผ่าน")</f>
        <v>0</v>
      </c>
      <c r="C48" s="8"/>
      <c r="D48" s="18" t="s">
        <v>13</v>
      </c>
      <c r="E48" s="18"/>
      <c r="F48" s="18"/>
      <c r="G48" s="9">
        <f>(B48*100)/B49</f>
        <v>0</v>
      </c>
      <c r="H48" s="7"/>
    </row>
    <row r="49" spans="1:8" ht="20.25" customHeight="1" x14ac:dyDescent="0.5">
      <c r="A49" s="16" t="s">
        <v>27</v>
      </c>
      <c r="B49" s="15">
        <f>SUM(B45:B48)</f>
        <v>35</v>
      </c>
      <c r="C49" s="8"/>
      <c r="D49" s="15"/>
      <c r="E49" s="15"/>
      <c r="F49" s="15"/>
      <c r="G49" s="9"/>
      <c r="H49" s="15"/>
    </row>
    <row r="50" spans="1:8" ht="20.25" customHeight="1" x14ac:dyDescent="0.5">
      <c r="A50" s="10" t="s">
        <v>23</v>
      </c>
      <c r="B50" s="3"/>
      <c r="C50" s="3"/>
      <c r="D50" s="3"/>
      <c r="E50" s="3"/>
      <c r="F50" s="3"/>
      <c r="G50" s="3"/>
      <c r="H50" s="3"/>
    </row>
    <row r="51" spans="1:8" ht="20.25" customHeight="1" x14ac:dyDescent="0.5">
      <c r="A51" s="11" t="s">
        <v>16</v>
      </c>
      <c r="B51" s="12" t="s">
        <v>24</v>
      </c>
      <c r="C51" s="12" t="s">
        <v>15</v>
      </c>
      <c r="D51" s="12" t="s">
        <v>25</v>
      </c>
      <c r="E51" s="12" t="s">
        <v>26</v>
      </c>
      <c r="F51" s="3"/>
      <c r="G51" s="3"/>
      <c r="H51" s="3"/>
    </row>
    <row r="52" spans="1:8" ht="20.25" customHeight="1" x14ac:dyDescent="0.5">
      <c r="A52" s="11" t="s">
        <v>2</v>
      </c>
      <c r="B52" s="13">
        <f>COUNTIF(B6:B40,"3")</f>
        <v>12</v>
      </c>
      <c r="C52" s="13">
        <f>COUNTIF(B6:B40,"2")</f>
        <v>23</v>
      </c>
      <c r="D52" s="13">
        <f>COUNTIF(B6:B40,"1")</f>
        <v>0</v>
      </c>
      <c r="E52" s="13">
        <f>COUNTIF(B6:B40,"0")</f>
        <v>0</v>
      </c>
      <c r="F52" s="3"/>
      <c r="G52" s="3"/>
      <c r="H52" s="3"/>
    </row>
    <row r="53" spans="1:8" ht="20.25" customHeight="1" x14ac:dyDescent="0.5">
      <c r="A53" s="11" t="s">
        <v>3</v>
      </c>
      <c r="B53" s="13">
        <f>COUNTIF(C6:C40,"3")</f>
        <v>10</v>
      </c>
      <c r="C53" s="13">
        <f>COUNTIF(C6:C40,"2")</f>
        <v>17</v>
      </c>
      <c r="D53" s="13">
        <f>COUNTIF(C6:C40,"1")</f>
        <v>8</v>
      </c>
      <c r="E53" s="13">
        <f>COUNTIF(C6:C40,"0")</f>
        <v>0</v>
      </c>
      <c r="F53" s="3"/>
      <c r="G53" s="3"/>
      <c r="H53" s="3"/>
    </row>
    <row r="54" spans="1:8" ht="20.25" customHeight="1" x14ac:dyDescent="0.5">
      <c r="A54" s="11" t="s">
        <v>4</v>
      </c>
      <c r="B54" s="13">
        <f>COUNTIF(D6:D40,"3")</f>
        <v>4</v>
      </c>
      <c r="C54" s="13">
        <f>COUNTIF(D6:D40,"2")</f>
        <v>17</v>
      </c>
      <c r="D54" s="13">
        <f>COUNTIF(D6:D40,"1")</f>
        <v>14</v>
      </c>
      <c r="E54" s="13">
        <f>COUNTIF(D6:D40,"0")</f>
        <v>0</v>
      </c>
      <c r="F54" s="3"/>
      <c r="G54" s="3"/>
      <c r="H54" s="3"/>
    </row>
    <row r="55" spans="1:8" ht="20.25" customHeight="1" x14ac:dyDescent="0.5">
      <c r="A55" s="11" t="s">
        <v>5</v>
      </c>
      <c r="B55" s="13">
        <f>COUNTIF(E6:E40,"3")</f>
        <v>9</v>
      </c>
      <c r="C55" s="13">
        <f>COUNTIF(E6:E40,"2")</f>
        <v>26</v>
      </c>
      <c r="D55" s="13">
        <f>COUNTIF(E6:E40,"1")</f>
        <v>0</v>
      </c>
      <c r="E55" s="13">
        <f>COUNTIF(E6:E40,"0")</f>
        <v>0</v>
      </c>
      <c r="F55" s="3"/>
      <c r="G55" s="3"/>
      <c r="H55" s="3"/>
    </row>
    <row r="56" spans="1:8" ht="20.25" customHeight="1" x14ac:dyDescent="0.5">
      <c r="A56" s="11" t="s">
        <v>6</v>
      </c>
      <c r="B56" s="13">
        <f>COUNTIF(F6:F40,"3")</f>
        <v>0</v>
      </c>
      <c r="C56" s="13">
        <f>COUNTIF(F6:F40,"2")</f>
        <v>35</v>
      </c>
      <c r="D56" s="13">
        <f>COUNTIF(F6:F40,"1")</f>
        <v>0</v>
      </c>
      <c r="E56" s="13">
        <f>COUNTIF(F6:F40,"0")</f>
        <v>0</v>
      </c>
      <c r="F56" s="3"/>
      <c r="G56" s="3"/>
      <c r="H56" s="3"/>
    </row>
  </sheetData>
  <protectedRanges>
    <protectedRange sqref="B6:F40" name="ช่วง1"/>
  </protectedRanges>
  <mergeCells count="13">
    <mergeCell ref="D48:F48"/>
    <mergeCell ref="A1:H1"/>
    <mergeCell ref="A2:H2"/>
    <mergeCell ref="A3:H3"/>
    <mergeCell ref="A4:A5"/>
    <mergeCell ref="B4:F4"/>
    <mergeCell ref="G4:G5"/>
    <mergeCell ref="H4:H5"/>
    <mergeCell ref="A42:H42"/>
    <mergeCell ref="A43:H43"/>
    <mergeCell ref="D45:F45"/>
    <mergeCell ref="D46:F46"/>
    <mergeCell ref="D47:F4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Hikaru'CS</cp:lastModifiedBy>
  <cp:lastPrinted>2022-04-05T02:44:57Z</cp:lastPrinted>
  <dcterms:created xsi:type="dcterms:W3CDTF">2020-09-05T11:17:44Z</dcterms:created>
  <dcterms:modified xsi:type="dcterms:W3CDTF">2022-04-05T02:45:04Z</dcterms:modified>
</cp:coreProperties>
</file>