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385"/>
  </bookViews>
  <sheets>
    <sheet name="สมรรถนะสำคัญ" sheetId="5" r:id="rId1"/>
  </sheets>
  <definedNames>
    <definedName name="_xlnm.Print_Area" localSheetId="0">สมรรถนะสำคัญ!$A$1:$H$49</definedName>
    <definedName name="_xlnm.Print_Titles" localSheetId="0">สมรรถนะสำคัญ!$1:$5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6" i="5"/>
  <c r="H6" i="5" s="1"/>
  <c r="E49" i="5"/>
  <c r="E48" i="5"/>
  <c r="E47" i="5"/>
  <c r="E46" i="5"/>
  <c r="E45" i="5"/>
  <c r="D49" i="5"/>
  <c r="D48" i="5"/>
  <c r="D47" i="5"/>
  <c r="D46" i="5"/>
  <c r="D45" i="5"/>
  <c r="C49" i="5"/>
  <c r="C48" i="5"/>
  <c r="C47" i="5"/>
  <c r="C46" i="5"/>
  <c r="C45" i="5"/>
  <c r="B49" i="5"/>
  <c r="B48" i="5"/>
  <c r="B47" i="5"/>
  <c r="B46" i="5"/>
  <c r="B45" i="5"/>
  <c r="B41" i="5" l="1"/>
  <c r="B40" i="5"/>
  <c r="B38" i="5"/>
  <c r="B39" i="5" l="1"/>
  <c r="B42" i="5" l="1"/>
  <c r="G39" i="5" s="1"/>
  <c r="G38" i="5" l="1"/>
  <c r="G41" i="5"/>
  <c r="G40" i="5"/>
</calcChain>
</file>

<file path=xl/sharedStrings.xml><?xml version="1.0" encoding="utf-8"?>
<sst xmlns="http://schemas.openxmlformats.org/spreadsheetml/2006/main" count="62" uniqueCount="57">
  <si>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</si>
  <si>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</si>
  <si>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</si>
  <si>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</si>
  <si>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</si>
  <si>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</si>
  <si>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</si>
  <si>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</si>
  <si>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</si>
  <si>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</si>
  <si>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</si>
  <si>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</si>
  <si>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</si>
  <si>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</si>
  <si>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</si>
  <si>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</si>
  <si>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</si>
  <si>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</si>
  <si>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</si>
  <si>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</si>
  <si>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</si>
  <si>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</si>
  <si>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</si>
  <si>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</si>
  <si>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</si>
  <si>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</si>
  <si>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</si>
  <si>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</si>
  <si>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</si>
  <si>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นายเจตนิพัทธ์  จันทร์นา</t>
  </si>
  <si>
    <t>นายณัฐภูมิ  วงษ์คำ</t>
  </si>
  <si>
    <t>นายนพรัตน์  ดวงแก้ว</t>
  </si>
  <si>
    <t>นายพีรพัฒน์  อิ่มหนำ</t>
  </si>
  <si>
    <t>นายภานุกร  ขยันยิ่ง</t>
  </si>
  <si>
    <t>นางสาวกัญญารัตน์  มีสมบูรณ์</t>
  </si>
  <si>
    <t>นางสาวณกมล  ชนแก้วพลอย</t>
  </si>
  <si>
    <t>นางสาวนฤมล  อิ่มหนำ</t>
  </si>
  <si>
    <t>นางสาวปวริศา  ข้อยุ่น</t>
  </si>
  <si>
    <t>นางสาวพชรพร  แสงทอง</t>
  </si>
  <si>
    <t>นางสาวพรรณษา  ศิลปชัย</t>
  </si>
  <si>
    <t>นางสาวภัทราพร  บัญหารักษ์</t>
  </si>
  <si>
    <t>นางสาววิภาวี  พัดมน</t>
  </si>
  <si>
    <t>นางสาวสุทธิกานต์  สังข์วีระ</t>
  </si>
  <si>
    <t>นางสาวสุภัสสร  เหน่งแดง</t>
  </si>
  <si>
    <t>นางสาวสุภาวรรณ  นิ่มมั่ง</t>
  </si>
  <si>
    <t>นางสาวอารดา  ยี่เข่ง</t>
  </si>
  <si>
    <t>นางสาวอารยา  มากสุข</t>
  </si>
  <si>
    <t>นางสาวกัญญาวีร์  แย้มสุข</t>
  </si>
  <si>
    <t>นางสาวปิยะนุช  ทะกอง</t>
  </si>
  <si>
    <t>นางสาวขวัญฤทัย  มีอ่วม</t>
  </si>
  <si>
    <t>นางสาวกชกร  ฟองภู่</t>
  </si>
  <si>
    <t>นางสาวณัฏฐณิชา  พาสมัย</t>
  </si>
  <si>
    <t>นางสาวธนพร  ละออง</t>
  </si>
  <si>
    <t>นางสาวพรทิพย์  รักนาค</t>
  </si>
  <si>
    <t>นางสาวภัทรานิษฐ์  หินคำ</t>
  </si>
  <si>
    <t>นางสาววนิดา  บุญลือ</t>
  </si>
  <si>
    <t>นางสาววริศรา  อินต๊ะใหม่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</si>
</sst>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33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4" zoomScale="135" zoomScaleNormal="135" workbookViewId="0">
      <selection activeCell="F34" sqref="F34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33" si="0">SUM(B7:F7)/5</f>
        <v>3</v>
      </c>
      <c r="H7" s="1" t="str">
        <f t="shared" ref="H7:H33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5" spans="1:8" ht="20.25" customHeight="1" x14ac:dyDescent="0.2">
      <c r="A35" s="25" t="s">
        <v>22</v>
      </c>
      <c r="B35" s="25"/>
      <c r="C35" s="25"/>
      <c r="D35" s="25"/>
      <c r="E35" s="25"/>
      <c r="F35" s="25"/>
      <c r="G35" s="25"/>
      <c r="H35" s="25"/>
    </row>
    <row r="36" spans="1:8" ht="20.25" customHeight="1" x14ac:dyDescent="0.3">
      <c r="A36" s="18" t="s">
        <v>17</v>
      </c>
      <c r="B36" s="18"/>
      <c r="C36" s="18"/>
      <c r="D36" s="18"/>
      <c r="E36" s="18"/>
      <c r="F36" s="18"/>
      <c r="G36" s="18"/>
      <c r="H36" s="18"/>
    </row>
    <row r="37" spans="1:8" ht="20.25" customHeight="1" x14ac:dyDescent="0.25">
      <c r="A37" s="5" t="s">
        <v>9</v>
      </c>
      <c r="B37" s="6"/>
      <c r="C37" s="6"/>
      <c r="D37" s="6"/>
      <c r="E37" s="6"/>
      <c r="F37" s="6"/>
      <c r="G37" s="6"/>
      <c r="H37" s="6"/>
    </row>
    <row r="38" spans="1:8" ht="20.25" customHeight="1" x14ac:dyDescent="0.3">
      <c r="A38" s="7" t="s">
        <v>18</v>
      </c>
      <c r="B38" s="7">
        <f>COUNTIF(H6:H33,"ดีเยี่ยม")</f>
        <v>28</v>
      </c>
      <c r="C38" s="8"/>
      <c r="D38" s="18" t="s">
        <v>10</v>
      </c>
      <c r="E38" s="18"/>
      <c r="F38" s="18"/>
      <c r="G38" s="9">
        <f>(B38*100)/B42</f>
        <v>100</v>
      </c>
      <c r="H38" s="7"/>
    </row>
    <row r="39" spans="1:8" ht="20.25" customHeight="1" x14ac:dyDescent="0.3">
      <c r="A39" s="7" t="s">
        <v>14</v>
      </c>
      <c r="B39" s="7">
        <f>COUNTIF(H6:H33,"ดี")</f>
        <v>0</v>
      </c>
      <c r="C39" s="8"/>
      <c r="D39" s="18" t="s">
        <v>11</v>
      </c>
      <c r="E39" s="18"/>
      <c r="F39" s="18"/>
      <c r="G39" s="9">
        <f>(B39*100)/B42</f>
        <v>0</v>
      </c>
      <c r="H39" s="7"/>
    </row>
    <row r="40" spans="1:8" ht="20.25" customHeight="1" x14ac:dyDescent="0.3">
      <c r="A40" s="7" t="s">
        <v>19</v>
      </c>
      <c r="B40" s="7">
        <f>COUNTIF(H6:H33,"ผ่าน")</f>
        <v>0</v>
      </c>
      <c r="C40" s="8"/>
      <c r="D40" s="18" t="s">
        <v>12</v>
      </c>
      <c r="E40" s="18"/>
      <c r="F40" s="18"/>
      <c r="G40" s="9">
        <f>(B40*100)/B42</f>
        <v>0</v>
      </c>
      <c r="H40" s="7"/>
    </row>
    <row r="41" spans="1:8" ht="20.25" customHeight="1" x14ac:dyDescent="0.3">
      <c r="A41" s="7" t="s">
        <v>20</v>
      </c>
      <c r="B41" s="7">
        <f>COUNTIF(H6:H33,"ไม่ผ่าน")</f>
        <v>0</v>
      </c>
      <c r="C41" s="8"/>
      <c r="D41" s="18" t="s">
        <v>13</v>
      </c>
      <c r="E41" s="18"/>
      <c r="F41" s="18"/>
      <c r="G41" s="9">
        <f>(B41*100)/B42</f>
        <v>0</v>
      </c>
      <c r="H41" s="7"/>
    </row>
    <row r="42" spans="1:8" ht="20.25" customHeight="1" x14ac:dyDescent="0.3">
      <c r="A42" s="16" t="s">
        <v>27</v>
      </c>
      <c r="B42" s="15">
        <f>SUM(B38:B41)</f>
        <v>28</v>
      </c>
      <c r="C42" s="8"/>
      <c r="D42" s="15"/>
      <c r="E42" s="15"/>
      <c r="F42" s="15"/>
      <c r="G42" s="9"/>
      <c r="H42" s="15"/>
    </row>
    <row r="43" spans="1:8" ht="20.25" customHeight="1" x14ac:dyDescent="0.3">
      <c r="A43" s="10" t="s">
        <v>23</v>
      </c>
      <c r="B43" s="3"/>
      <c r="C43" s="3"/>
      <c r="D43" s="3"/>
      <c r="E43" s="3"/>
      <c r="F43" s="3"/>
      <c r="G43" s="3"/>
      <c r="H43" s="3"/>
    </row>
    <row r="44" spans="1:8" ht="20.25" customHeight="1" x14ac:dyDescent="0.3">
      <c r="A44" s="11" t="s">
        <v>16</v>
      </c>
      <c r="B44" s="12" t="s">
        <v>24</v>
      </c>
      <c r="C44" s="12" t="s">
        <v>15</v>
      </c>
      <c r="D44" s="12" t="s">
        <v>25</v>
      </c>
      <c r="E44" s="12" t="s">
        <v>26</v>
      </c>
      <c r="F44" s="3"/>
      <c r="G44" s="3"/>
      <c r="H44" s="3"/>
    </row>
    <row r="45" spans="1:8" ht="20.25" customHeight="1" x14ac:dyDescent="0.3">
      <c r="A45" s="11" t="s">
        <v>2</v>
      </c>
      <c r="B45" s="13">
        <f>COUNTIF(B6:B33,"3")</f>
        <v>28</v>
      </c>
      <c r="C45" s="13">
        <f>COUNTIF(B6:B33,"2")</f>
        <v>0</v>
      </c>
      <c r="D45" s="13">
        <f>COUNTIF(B6:B33,"1")</f>
        <v>0</v>
      </c>
      <c r="E45" s="13">
        <f>COUNTIF(B6:B33,"0")</f>
        <v>0</v>
      </c>
      <c r="F45" s="3"/>
      <c r="G45" s="3"/>
      <c r="H45" s="3"/>
    </row>
    <row r="46" spans="1:8" ht="20.25" customHeight="1" x14ac:dyDescent="0.3">
      <c r="A46" s="11" t="s">
        <v>3</v>
      </c>
      <c r="B46" s="13">
        <f>COUNTIF(C6:C33,"3")</f>
        <v>28</v>
      </c>
      <c r="C46" s="13">
        <f>COUNTIF(C6:C33,"2")</f>
        <v>0</v>
      </c>
      <c r="D46" s="13">
        <f>COUNTIF(C6:C33,"1")</f>
        <v>0</v>
      </c>
      <c r="E46" s="13">
        <f>COUNTIF(C6:C33,"0")</f>
        <v>0</v>
      </c>
      <c r="F46" s="3"/>
      <c r="G46" s="3"/>
      <c r="H46" s="3"/>
    </row>
    <row r="47" spans="1:8" ht="20.25" customHeight="1" x14ac:dyDescent="0.3">
      <c r="A47" s="11" t="s">
        <v>4</v>
      </c>
      <c r="B47" s="13">
        <f>COUNTIF(D6:D33,"3")</f>
        <v>28</v>
      </c>
      <c r="C47" s="13">
        <f>COUNTIF(D6:D33,"2")</f>
        <v>0</v>
      </c>
      <c r="D47" s="13">
        <f>COUNTIF(D6:D33,"1")</f>
        <v>0</v>
      </c>
      <c r="E47" s="13">
        <f>COUNTIF(D6:D33,"0")</f>
        <v>0</v>
      </c>
      <c r="F47" s="3"/>
      <c r="G47" s="3"/>
      <c r="H47" s="3"/>
    </row>
    <row r="48" spans="1:8" ht="20.25" customHeight="1" x14ac:dyDescent="0.3">
      <c r="A48" s="11" t="s">
        <v>5</v>
      </c>
      <c r="B48" s="13">
        <f>COUNTIF(E6:E33,"3")</f>
        <v>28</v>
      </c>
      <c r="C48" s="13">
        <f>COUNTIF(E6:E33,"2")</f>
        <v>0</v>
      </c>
      <c r="D48" s="13">
        <f>COUNTIF(E6:E33,"1")</f>
        <v>0</v>
      </c>
      <c r="E48" s="13">
        <f>COUNTIF(E6:E33,"0")</f>
        <v>0</v>
      </c>
      <c r="F48" s="3"/>
      <c r="G48" s="3"/>
      <c r="H48" s="3"/>
    </row>
    <row r="49" spans="1:8" ht="20.25" customHeight="1" x14ac:dyDescent="0.3">
      <c r="A49" s="11" t="s">
        <v>6</v>
      </c>
      <c r="B49" s="13">
        <f>COUNTIF(F6:F33,"3")</f>
        <v>28</v>
      </c>
      <c r="C49" s="13">
        <f>COUNTIF(F6:F33,"2")</f>
        <v>0</v>
      </c>
      <c r="D49" s="13">
        <f>COUNTIF(F6:F33,"1")</f>
        <v>0</v>
      </c>
      <c r="E49" s="13">
        <f>COUNTIF(F6:F33,"0")</f>
        <v>0</v>
      </c>
      <c r="F49" s="3"/>
      <c r="G49" s="3"/>
      <c r="H49" s="3"/>
    </row>
  </sheetData>
  <sheetProtection algorithmName="SHA-512" hashValue="9dbZImXqL5YyZvCetlEuVd3ZqgSMTph3xG8xpXX5TkjU/5bWbu8PftD638j39pO1FMgePco/k9KXCbXmESAfgA==" saltValue="gOvcfDpKk02Es7sN0BOocg==" spinCount="100000" sheet="1" objects="1" scenarios="1"/>
  <protectedRanges>
    <protectedRange sqref="B6:F33" name="ช่วง1"/>
  </protectedRanges>
  <mergeCells count="13">
    <mergeCell ref="D41:F41"/>
    <mergeCell ref="A1:H1"/>
    <mergeCell ref="A2:H2"/>
    <mergeCell ref="A3:H3"/>
    <mergeCell ref="A4:A5"/>
    <mergeCell ref="B4:F4"/>
    <mergeCell ref="G4:G5"/>
    <mergeCell ref="H4:H5"/>
    <mergeCell ref="A35:H35"/>
    <mergeCell ref="A36:H36"/>
    <mergeCell ref="D38:F38"/>
    <mergeCell ref="D39:F39"/>
    <mergeCell ref="D40:F40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2022-04-03T08:53:10Z</cp:lastPrinted>
  <dcterms:created xsi:type="dcterms:W3CDTF">2020-09-05T11:17:44Z</dcterms:created>
  <dcterms:modified xsi:type="dcterms:W3CDTF">2022-04-04T03:38:40Z</dcterms:modified>
</cp:coreProperties>
</file>