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karu'CS\Downloads\"/>
    </mc:Choice>
  </mc:AlternateContent>
  <xr:revisionPtr revIDLastSave="0" documentId="13_ncr:1_{82C38596-212E-4011-A623-35A18C2BCDBD}" xr6:coauthVersionLast="47" xr6:coauthVersionMax="47" xr10:uidLastSave="{00000000-0000-0000-0000-000000000000}"/>
  <bookViews>
    <workbookView xWindow="-120" yWindow="-120" windowWidth="29040" windowHeight="15720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6" i="5"/>
  <c r="H6" i="5" s="1"/>
  <c r="E46" i="5"/>
  <c r="E45" i="5"/>
  <c r="E44" i="5"/>
  <c r="E43" i="5"/>
  <c r="E42" i="5"/>
  <c r="D46" i="5"/>
  <c r="D45" i="5"/>
  <c r="D44" i="5"/>
  <c r="D43" i="5"/>
  <c r="D42" i="5"/>
  <c r="C46" i="5"/>
  <c r="C45" i="5"/>
  <c r="C44" i="5"/>
  <c r="C43" i="5"/>
  <c r="C42" i="5"/>
  <c r="B46" i="5"/>
  <c r="B45" i="5"/>
  <c r="B44" i="5"/>
  <c r="B43" i="5"/>
  <c r="B42" i="5"/>
  <c r="B38" i="5" l="1"/>
  <c r="B37" i="5"/>
  <c r="B35" i="5"/>
  <c r="B36" i="5" l="1"/>
  <c r="B39" i="5" l="1"/>
  <c r="G36" i="5" s="1"/>
  <c r="G35" i="5" l="1"/>
  <c r="G38" i="5"/>
  <c r="G37" i="5"/>
</calcChain>
</file>

<file path=xl/sharedStrings.xml><?xml version="1.0" encoding="utf-8"?>
<sst xmlns="http://schemas.openxmlformats.org/spreadsheetml/2006/main" count="59" uniqueCount="54">
  <si>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</si>
  <si>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</si>
  <si>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</si>
  <si>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</si>
  <si>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</si>
  <si>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</si>
  <si>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</si>
  <si>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</si>
  <si>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</si>
  <si>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</si>
  <si>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</si>
  <si>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</si>
  <si>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</si>
  <si>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</si>
  <si>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</si>
  <si>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</si>
  <si>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</si>
  <si>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</si>
  <si>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</si>
  <si>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</si>
  <si>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</si>
  <si>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</si>
  <si>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</si>
  <si>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</si>
  <si>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</si>
  <si>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</si>
  <si>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</si>
  <si>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</si>
  <si>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นายวิศรุต  บุญจันทร์</t>
  </si>
  <si>
    <t>นายณัฐพล  โตพ่วง</t>
  </si>
  <si>
    <t>นายตฤณวัฒน์  วอนศิริ</t>
  </si>
  <si>
    <t>นายธนกฤต  เชียงราย</t>
  </si>
  <si>
    <t>นายธีรธน  อ้นน่วม</t>
  </si>
  <si>
    <t>นายปิติศักดิ์  นนทรัตน์</t>
  </si>
  <si>
    <t>นายภูมิพัฒน์  หนูดอนทราย</t>
  </si>
  <si>
    <t>นายสุกฤษฏิ์  ถึงเป้</t>
  </si>
  <si>
    <t>นางสาวกรกนก  ขุนเดช</t>
  </si>
  <si>
    <t>นางสาวณฐวรรณ  สรรเสริญ</t>
  </si>
  <si>
    <t>นางสาวบุญยานุช  ถึงมี</t>
  </si>
  <si>
    <t>นางสาวรุ่งนภา  ตาแว่น</t>
  </si>
  <si>
    <t>นางสาววริษฐา  พรมพันธ์</t>
  </si>
  <si>
    <t>นางสาวศุภากร  จิตรสว่าง</t>
  </si>
  <si>
    <t>นางสาวสนิตรา  วงศ์จ๋า</t>
  </si>
  <si>
    <t>นางสาวสุภาวดี  ชื่นใจ</t>
  </si>
  <si>
    <t>นางสาวสุภาศินี  เคลือบมาก</t>
  </si>
  <si>
    <t>นางสาวอาทิตยา  อยู่นคร</t>
  </si>
  <si>
    <t>นางสาวอารียา  โปรยเงิน</t>
  </si>
  <si>
    <t>นางสาวกมลเนตร  ดอนไพรวัลย์</t>
  </si>
  <si>
    <t>นางสาวขวัญดาว  ศรีสังวรณ์</t>
  </si>
  <si>
    <t>นางสาวนฤมล  เลาะไธสงค์</t>
  </si>
  <si>
    <t>นางสาวพันธ์เกษร  พลคล้าย</t>
  </si>
  <si>
    <t>นางสาววรนุช  ชุมชิต</t>
  </si>
  <si>
    <t>นางสาวศิริพร  แก้วเบี่ยง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</si>
  <si>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4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</si>
</sst>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6"/>
  <sheetViews>
    <sheetView tabSelected="1" zoomScale="135" zoomScaleNormal="135" workbookViewId="0">
      <selection activeCell="H31" sqref="H31"/>
    </sheetView>
  </sheetViews>
  <sheetFormatPr defaultColWidth="8.875" defaultRowHeight="14.25" x14ac:dyDescent="0.2"/>
  <cols>
    <col min="1" max="1" width="29.125" customWidth="1"/>
    <col min="2" max="7" width="7.625" customWidth="1"/>
    <col min="8" max="8" width="10.875" customWidth="1"/>
  </cols>
  <sheetData>
    <row r="1" spans="1:8" ht="50.25" customHeight="1" x14ac:dyDescent="0.2">
      <c r="A1" s="19"/>
      <c r="B1" s="19"/>
      <c r="C1" s="19"/>
      <c r="D1" s="19"/>
      <c r="E1" s="19"/>
      <c r="F1" s="19"/>
      <c r="G1" s="19"/>
      <c r="H1" s="19"/>
    </row>
    <row r="2" spans="1:8" ht="24" x14ac:dyDescent="0.2">
      <c r="A2" s="20" t="s">
        <v>53</v>
      </c>
      <c r="B2" s="20"/>
      <c r="C2" s="20"/>
      <c r="D2" s="20"/>
      <c r="E2" s="20"/>
      <c r="F2" s="20"/>
      <c r="G2" s="20"/>
      <c r="H2" s="20"/>
    </row>
    <row r="3" spans="1:8" ht="24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ht="21.75" x14ac:dyDescent="0.5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33.5" x14ac:dyDescent="0.2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 x14ac:dyDescent="0.25">
      <c r="A6" s="17" t="s">
        <v>28</v>
      </c>
      <c r="B6" s="1">
        <v>3</v>
      </c>
      <c r="C6" s="14">
        <v>3</v>
      </c>
      <c r="D6" s="14">
        <v>3</v>
      </c>
      <c r="E6" s="14">
        <v>3</v>
      </c>
      <c r="F6" s="14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 x14ac:dyDescent="0.25">
      <c r="A7" s="17" t="s">
        <v>29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30" si="0">SUM(B7:F7)/5</f>
        <v>3</v>
      </c>
      <c r="H7" s="1" t="str">
        <f t="shared" ref="H7:H30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 x14ac:dyDescent="0.25">
      <c r="A8" s="17" t="s">
        <v>30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 x14ac:dyDescent="0.25">
      <c r="A9" s="17" t="s">
        <v>31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 x14ac:dyDescent="0.25">
      <c r="A10" s="17" t="s">
        <v>32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 x14ac:dyDescent="0.25">
      <c r="A11" s="17" t="s">
        <v>33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 x14ac:dyDescent="0.25">
      <c r="A12" s="17" t="s">
        <v>34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 x14ac:dyDescent="0.25">
      <c r="A13" s="17" t="s">
        <v>35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 x14ac:dyDescent="0.25">
      <c r="A14" s="17" t="s">
        <v>36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 x14ac:dyDescent="0.25">
      <c r="A15" s="17" t="s">
        <v>37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 x14ac:dyDescent="0.25">
      <c r="A16" s="17" t="s">
        <v>38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 x14ac:dyDescent="0.25">
      <c r="A17" s="17" t="s">
        <v>39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 x14ac:dyDescent="0.25">
      <c r="A18" s="17" t="s">
        <v>40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 x14ac:dyDescent="0.25">
      <c r="A19" s="17" t="s">
        <v>41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 x14ac:dyDescent="0.25">
      <c r="A20" s="17" t="s">
        <v>42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 x14ac:dyDescent="0.25">
      <c r="A21" s="17" t="s">
        <v>43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 x14ac:dyDescent="0.25">
      <c r="A22" s="17" t="s">
        <v>44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 x14ac:dyDescent="0.25">
      <c r="A23" s="17" t="s">
        <v>45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 x14ac:dyDescent="0.25">
      <c r="A24" s="17" t="s">
        <v>46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 x14ac:dyDescent="0.25">
      <c r="A25" s="17" t="s">
        <v>47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 x14ac:dyDescent="0.25">
      <c r="A26" s="17" t="s">
        <v>48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 x14ac:dyDescent="0.25">
      <c r="A27" s="17" t="s">
        <v>49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 x14ac:dyDescent="0.25">
      <c r="A28" s="17" t="s">
        <v>50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 x14ac:dyDescent="0.25">
      <c r="A29" s="17" t="s">
        <v>51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 x14ac:dyDescent="0.25">
      <c r="A30" s="17" t="s">
        <v>52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ht="58.5" customHeight="1" x14ac:dyDescent="0.2"/>
    <row r="32" spans="1:8" ht="20.25" customHeight="1" x14ac:dyDescent="0.2">
      <c r="A32" s="25" t="s">
        <v>22</v>
      </c>
      <c r="B32" s="25"/>
      <c r="C32" s="25"/>
      <c r="D32" s="25"/>
      <c r="E32" s="25"/>
      <c r="F32" s="25"/>
      <c r="G32" s="25"/>
      <c r="H32" s="25"/>
    </row>
    <row r="33" spans="1:8" ht="20.25" customHeight="1" x14ac:dyDescent="0.5">
      <c r="A33" s="18" t="s">
        <v>17</v>
      </c>
      <c r="B33" s="18"/>
      <c r="C33" s="18"/>
      <c r="D33" s="18"/>
      <c r="E33" s="18"/>
      <c r="F33" s="18"/>
      <c r="G33" s="18"/>
      <c r="H33" s="18"/>
    </row>
    <row r="34" spans="1:8" ht="20.25" customHeight="1" x14ac:dyDescent="0.25">
      <c r="A34" s="5" t="s">
        <v>9</v>
      </c>
      <c r="B34" s="6"/>
      <c r="C34" s="6"/>
      <c r="D34" s="6"/>
      <c r="E34" s="6"/>
      <c r="F34" s="6"/>
      <c r="G34" s="6"/>
      <c r="H34" s="6"/>
    </row>
    <row r="35" spans="1:8" ht="20.25" customHeight="1" x14ac:dyDescent="0.5">
      <c r="A35" s="7" t="s">
        <v>18</v>
      </c>
      <c r="B35" s="7">
        <f>COUNTIF(H6:H30,"ดีเยี่ยม")</f>
        <v>25</v>
      </c>
      <c r="C35" s="8"/>
      <c r="D35" s="18" t="s">
        <v>10</v>
      </c>
      <c r="E35" s="18"/>
      <c r="F35" s="18"/>
      <c r="G35" s="9">
        <f>(B35*100)/B39</f>
        <v>100</v>
      </c>
      <c r="H35" s="7"/>
    </row>
    <row r="36" spans="1:8" ht="20.25" customHeight="1" x14ac:dyDescent="0.5">
      <c r="A36" s="7" t="s">
        <v>14</v>
      </c>
      <c r="B36" s="7">
        <f>COUNTIF(H6:H30,"ดี")</f>
        <v>0</v>
      </c>
      <c r="C36" s="8"/>
      <c r="D36" s="18" t="s">
        <v>11</v>
      </c>
      <c r="E36" s="18"/>
      <c r="F36" s="18"/>
      <c r="G36" s="9">
        <f>(B36*100)/B39</f>
        <v>0</v>
      </c>
      <c r="H36" s="7"/>
    </row>
    <row r="37" spans="1:8" ht="20.25" customHeight="1" x14ac:dyDescent="0.5">
      <c r="A37" s="7" t="s">
        <v>19</v>
      </c>
      <c r="B37" s="7">
        <f>COUNTIF(H6:H30,"ผ่าน")</f>
        <v>0</v>
      </c>
      <c r="C37" s="8"/>
      <c r="D37" s="18" t="s">
        <v>12</v>
      </c>
      <c r="E37" s="18"/>
      <c r="F37" s="18"/>
      <c r="G37" s="9">
        <f>(B37*100)/B39</f>
        <v>0</v>
      </c>
      <c r="H37" s="7"/>
    </row>
    <row r="38" spans="1:8" ht="20.25" customHeight="1" x14ac:dyDescent="0.5">
      <c r="A38" s="7" t="s">
        <v>20</v>
      </c>
      <c r="B38" s="7">
        <f>COUNTIF(H6:H30,"ไม่ผ่าน")</f>
        <v>0</v>
      </c>
      <c r="C38" s="8"/>
      <c r="D38" s="18" t="s">
        <v>13</v>
      </c>
      <c r="E38" s="18"/>
      <c r="F38" s="18"/>
      <c r="G38" s="9">
        <f>(B38*100)/B39</f>
        <v>0</v>
      </c>
      <c r="H38" s="7"/>
    </row>
    <row r="39" spans="1:8" ht="20.25" customHeight="1" x14ac:dyDescent="0.5">
      <c r="A39" s="16" t="s">
        <v>27</v>
      </c>
      <c r="B39" s="15">
        <f>SUM(B35:B38)</f>
        <v>25</v>
      </c>
      <c r="C39" s="8"/>
      <c r="D39" s="15"/>
      <c r="E39" s="15"/>
      <c r="F39" s="15"/>
      <c r="G39" s="9"/>
      <c r="H39" s="15"/>
    </row>
    <row r="40" spans="1:8" ht="20.25" customHeight="1" x14ac:dyDescent="0.5">
      <c r="A40" s="10" t="s">
        <v>23</v>
      </c>
      <c r="B40" s="3"/>
      <c r="C40" s="3"/>
      <c r="D40" s="3"/>
      <c r="E40" s="3"/>
      <c r="F40" s="3"/>
      <c r="G40" s="3"/>
      <c r="H40" s="3"/>
    </row>
    <row r="41" spans="1:8" ht="20.25" customHeight="1" x14ac:dyDescent="0.5">
      <c r="A41" s="11" t="s">
        <v>16</v>
      </c>
      <c r="B41" s="12" t="s">
        <v>24</v>
      </c>
      <c r="C41" s="12" t="s">
        <v>15</v>
      </c>
      <c r="D41" s="12" t="s">
        <v>25</v>
      </c>
      <c r="E41" s="12" t="s">
        <v>26</v>
      </c>
      <c r="F41" s="3"/>
      <c r="G41" s="3"/>
      <c r="H41" s="3"/>
    </row>
    <row r="42" spans="1:8" ht="20.25" customHeight="1" x14ac:dyDescent="0.5">
      <c r="A42" s="11" t="s">
        <v>2</v>
      </c>
      <c r="B42" s="13">
        <f>COUNTIF(B6:B30,"3")</f>
        <v>25</v>
      </c>
      <c r="C42" s="13">
        <f>COUNTIF(B6:B30,"2")</f>
        <v>0</v>
      </c>
      <c r="D42" s="13">
        <f>COUNTIF(B6:B30,"1")</f>
        <v>0</v>
      </c>
      <c r="E42" s="13">
        <f>COUNTIF(B6:B30,"0")</f>
        <v>0</v>
      </c>
      <c r="F42" s="3"/>
      <c r="G42" s="3"/>
      <c r="H42" s="3"/>
    </row>
    <row r="43" spans="1:8" ht="20.25" customHeight="1" x14ac:dyDescent="0.5">
      <c r="A43" s="11" t="s">
        <v>3</v>
      </c>
      <c r="B43" s="13">
        <f>COUNTIF(C6:C30,"3")</f>
        <v>25</v>
      </c>
      <c r="C43" s="13">
        <f>COUNTIF(C6:C30,"2")</f>
        <v>0</v>
      </c>
      <c r="D43" s="13">
        <f>COUNTIF(C6:C30,"1")</f>
        <v>0</v>
      </c>
      <c r="E43" s="13">
        <f>COUNTIF(C6:C30,"0")</f>
        <v>0</v>
      </c>
      <c r="F43" s="3"/>
      <c r="G43" s="3"/>
      <c r="H43" s="3"/>
    </row>
    <row r="44" spans="1:8" ht="20.25" customHeight="1" x14ac:dyDescent="0.5">
      <c r="A44" s="11" t="s">
        <v>4</v>
      </c>
      <c r="B44" s="13">
        <f>COUNTIF(D6:D30,"3")</f>
        <v>25</v>
      </c>
      <c r="C44" s="13">
        <f>COUNTIF(D6:D30,"2")</f>
        <v>0</v>
      </c>
      <c r="D44" s="13">
        <f>COUNTIF(D6:D30,"1")</f>
        <v>0</v>
      </c>
      <c r="E44" s="13">
        <f>COUNTIF(D6:D30,"0")</f>
        <v>0</v>
      </c>
      <c r="F44" s="3"/>
      <c r="G44" s="3"/>
      <c r="H44" s="3"/>
    </row>
    <row r="45" spans="1:8" ht="20.25" customHeight="1" x14ac:dyDescent="0.5">
      <c r="A45" s="11" t="s">
        <v>5</v>
      </c>
      <c r="B45" s="13">
        <f>COUNTIF(E6:E30,"3")</f>
        <v>25</v>
      </c>
      <c r="C45" s="13">
        <f>COUNTIF(E6:E30,"2")</f>
        <v>0</v>
      </c>
      <c r="D45" s="13">
        <f>COUNTIF(E6:E30,"1")</f>
        <v>0</v>
      </c>
      <c r="E45" s="13">
        <f>COUNTIF(E6:E30,"0")</f>
        <v>0</v>
      </c>
      <c r="F45" s="3"/>
      <c r="G45" s="3"/>
      <c r="H45" s="3"/>
    </row>
    <row r="46" spans="1:8" ht="20.25" customHeight="1" x14ac:dyDescent="0.5">
      <c r="A46" s="11" t="s">
        <v>6</v>
      </c>
      <c r="B46" s="13">
        <f>COUNTIF(F6:F30,"3")</f>
        <v>25</v>
      </c>
      <c r="C46" s="13">
        <f>COUNTIF(F6:F30,"2")</f>
        <v>0</v>
      </c>
      <c r="D46" s="13">
        <f>COUNTIF(F6:F30,"1")</f>
        <v>0</v>
      </c>
      <c r="E46" s="13">
        <f>COUNTIF(F6:F30,"0")</f>
        <v>0</v>
      </c>
      <c r="F46" s="3"/>
      <c r="G46" s="3"/>
      <c r="H46" s="3"/>
    </row>
  </sheetData>
  <sheetProtection algorithmName="SHA-512" hashValue="jX7nlAytUCS2OOPn8UidkrC/MpvrQymg6xLiSHRI/dVoTjDWFzrfDeqLBYibLis3BczawyFW/z0Yfh4iFbHtmQ==" saltValue="vkCG4lDoORRRPJnMic0UBQ==" spinCount="100000" sheet="1" objects="1" scenarios="1"/>
  <protectedRanges>
    <protectedRange sqref="B6:F30" name="ช่วง1"/>
  </protectedRanges>
  <mergeCells count="13">
    <mergeCell ref="D38:F38"/>
    <mergeCell ref="A1:H1"/>
    <mergeCell ref="A2:H2"/>
    <mergeCell ref="A3:H3"/>
    <mergeCell ref="A4:A5"/>
    <mergeCell ref="B4:F4"/>
    <mergeCell ref="G4:G5"/>
    <mergeCell ref="H4:H5"/>
    <mergeCell ref="A32:H32"/>
    <mergeCell ref="A33:H33"/>
    <mergeCell ref="D35:F35"/>
    <mergeCell ref="D36:F36"/>
    <mergeCell ref="D37:F3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Hikaru'CS</cp:lastModifiedBy>
  <cp:lastPrinted>2022-04-03T08:53:10Z</cp:lastPrinted>
  <dcterms:created xsi:type="dcterms:W3CDTF">2020-09-05T11:17:44Z</dcterms:created>
  <dcterms:modified xsi:type="dcterms:W3CDTF">2022-04-04T08:58:53Z</dcterms:modified>
</cp:coreProperties>
</file>