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1215F607-9D2B-42B1-B235-C3EDCF4D77D3}" xr6:coauthVersionLast="47" xr6:coauthVersionMax="47" xr10:uidLastSave="{00000000-0000-0000-0000-000000000000}"/>
  <bookViews>
    <workbookView xWindow="3036" yWindow="3036" windowWidth="17280" windowHeight="8964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สมรรถนะสำคัญ!$A$1:$H$51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5" l="1"/>
  <c r="H34" i="5" s="1"/>
  <c r="G33" i="5"/>
  <c r="H33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5" i="5"/>
  <c r="H35" i="5" s="1"/>
  <c r="G6" i="5"/>
  <c r="H6" i="5" s="1"/>
  <c r="E51" i="5"/>
  <c r="E50" i="5"/>
  <c r="E49" i="5"/>
  <c r="E48" i="5"/>
  <c r="E47" i="5"/>
  <c r="D51" i="5"/>
  <c r="D50" i="5"/>
  <c r="D49" i="5"/>
  <c r="D48" i="5"/>
  <c r="D47" i="5"/>
  <c r="C51" i="5"/>
  <c r="C50" i="5"/>
  <c r="C49" i="5"/>
  <c r="C48" i="5"/>
  <c r="C47" i="5"/>
  <c r="B51" i="5"/>
  <c r="B50" i="5"/>
  <c r="B49" i="5"/>
  <c r="B48" i="5"/>
  <c r="B47" i="5"/>
  <c r="B43" i="5" l="1"/>
  <c r="B42" i="5"/>
  <c r="B40" i="5"/>
  <c r="B41" i="5" l="1"/>
  <c r="B44" i="5" l="1"/>
  <c r="G41" i="5" s="1"/>
  <c r="G40" i="5" l="1"/>
  <c r="G43" i="5"/>
  <c r="G42" i="5"/>
</calcChain>
</file>

<file path=xl/sharedStrings.xml><?xml version="1.0" encoding="utf-8"?>
<sst xmlns="http://schemas.openxmlformats.org/spreadsheetml/2006/main" count="64" uniqueCount="59">
  <si>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</si>
  <si>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</si>
  <si>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</si>
  <si>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</si>
  <si>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</si>
  <si>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</si>
  <si>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</si>
  <si>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</si>
  <si>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</si>
  <si>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</si>
  <si>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</si>
  <si>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</si>
  <si>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</si>
  <si>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</si>
  <si>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</si>
  <si>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</si>
  <si>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</si>
  <si>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</si>
  <si>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</si>
  <si>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</si>
  <si>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</si>
  <si>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</si>
  <si>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</si>
  <si>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</si>
  <si>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</si>
  <si>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</si>
  <si>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</si>
  <si>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</si>
  <si>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4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</si>
  <si>
    <t>นายธีระพัฒน์  คงเมือง</t>
  </si>
  <si>
    <t>นายสกลเพรช  เฉยชู</t>
  </si>
  <si>
    <t>นายณัฐภูมิ  สังขวิจิตต์</t>
  </si>
  <si>
    <t>นายธีรเดช  แก้วจา</t>
  </si>
  <si>
    <t>นายนันทพงศ์  จ้อยม่วง</t>
  </si>
  <si>
    <t>นายนิติพนธ์  บุตรหล่อ</t>
  </si>
  <si>
    <t>นายพงษ์ชนะ  ช่อดาว</t>
  </si>
  <si>
    <t>นายมุรเดช  สะอู</t>
  </si>
  <si>
    <t>นายศราวุฒิ  สอนใจดี</t>
  </si>
  <si>
    <t>นายสรภพ  อิ่มหนำ</t>
  </si>
  <si>
    <t>นายสิทธิพล  คงเจริญ</t>
  </si>
  <si>
    <t>นายอนุเดช  นิลกรณ์</t>
  </si>
  <si>
    <t>นายอภิพล  เพชรกลัด</t>
  </si>
  <si>
    <t>นายศักย์ศรณ์  พรมมี</t>
  </si>
  <si>
    <t>นางสาววนิดา  แฟงฟัก</t>
  </si>
  <si>
    <t>นางสาวศศิวรรณ  แดงสุข</t>
  </si>
  <si>
    <t>นางสาวขวัญแก้ว  ทองบาง</t>
  </si>
  <si>
    <t>นางสาวจิรัญญา  พ่วงท่าโก</t>
  </si>
  <si>
    <t>นางสาวชรินทร์พร  โตเมฆ</t>
  </si>
  <si>
    <t>นางสาวโยศิตา  แสงปัญญา</t>
  </si>
  <si>
    <t>นางสาวเนาวรัตน์  ห้อยปาน</t>
  </si>
  <si>
    <t>นางสาวบุษรัตน์  สอนทิพย์</t>
  </si>
  <si>
    <t>นางสาวประภัสสร  ภูมี</t>
  </si>
  <si>
    <t>นางสาวรัตนาภรณ์  วุ่นแม่สอด</t>
  </si>
  <si>
    <t>นางสาวรัตนาวดี  ริมหนองเรือ</t>
  </si>
  <si>
    <t>นางสาวฐิดาภา  มิชพล</t>
  </si>
  <si>
    <t>นางสาวนรมน  แย้มเมล์</t>
  </si>
  <si>
    <t>นางสาวศศิกานต์  แก้วอยู่</t>
  </si>
  <si>
    <t>นางสาวสายธาร  เสม็ดดี</t>
  </si>
  <si>
    <t>นางสาวสุนิสา  พรมโท้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</si>
</sst>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35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1"/>
  <sheetViews>
    <sheetView tabSelected="1" topLeftCell="A4" zoomScale="135" zoomScaleNormal="135" workbookViewId="0">
      <selection activeCell="A4" sqref="A4:A5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21" x14ac:dyDescent="0.25">
      <c r="A2" s="20" t="s">
        <v>28</v>
      </c>
      <c r="B2" s="20"/>
      <c r="C2" s="20"/>
      <c r="D2" s="20"/>
      <c r="E2" s="20"/>
      <c r="F2" s="20"/>
      <c r="G2" s="20"/>
      <c r="H2" s="20"/>
    </row>
    <row r="3" spans="1:8" ht="21" x14ac:dyDescent="0.25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" x14ac:dyDescent="0.35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0.80000000000001" x14ac:dyDescent="0.25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3">
      <c r="A6" s="17" t="s">
        <v>29</v>
      </c>
      <c r="B6" s="1">
        <v>3</v>
      </c>
      <c r="C6" s="1">
        <v>2</v>
      </c>
      <c r="D6" s="1">
        <v>2</v>
      </c>
      <c r="E6" s="1">
        <v>2</v>
      </c>
      <c r="F6" s="1">
        <v>2</v>
      </c>
      <c r="G6" s="2">
        <f>SUM(B6:F6)/5</f>
        <v>2.2000000000000002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3">
      <c r="A7" s="17" t="s">
        <v>30</v>
      </c>
      <c r="B7" s="14"/>
      <c r="C7" s="14"/>
      <c r="D7" s="14"/>
      <c r="E7" s="14"/>
      <c r="F7" s="14"/>
      <c r="G7" s="2">
        <f t="shared" ref="G7:G35" si="0">SUM(B7:F7)/5</f>
        <v>0</v>
      </c>
      <c r="H7" s="1" t="str">
        <f t="shared" ref="H7:H35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7" t="s">
        <v>31</v>
      </c>
      <c r="B8" s="14">
        <v>3</v>
      </c>
      <c r="C8" s="14">
        <v>2</v>
      </c>
      <c r="D8" s="14">
        <v>2</v>
      </c>
      <c r="E8" s="14">
        <v>2</v>
      </c>
      <c r="F8" s="14">
        <v>3</v>
      </c>
      <c r="G8" s="2">
        <f t="shared" si="0"/>
        <v>2.4</v>
      </c>
      <c r="H8" s="1" t="str">
        <f t="shared" si="1"/>
        <v>ดี</v>
      </c>
    </row>
    <row r="9" spans="1:8" s="3" customFormat="1" ht="18.75" customHeight="1" x14ac:dyDescent="0.3">
      <c r="A9" s="17" t="s">
        <v>32</v>
      </c>
      <c r="B9" s="14">
        <v>3</v>
      </c>
      <c r="C9" s="14">
        <v>3</v>
      </c>
      <c r="D9" s="14">
        <v>3</v>
      </c>
      <c r="E9" s="14">
        <v>3</v>
      </c>
      <c r="F9" s="14">
        <v>3</v>
      </c>
      <c r="G9" s="2">
        <f t="shared" si="0"/>
        <v>3</v>
      </c>
      <c r="H9" s="1" t="str">
        <f t="shared" si="1"/>
        <v>ดีเยี่ยม</v>
      </c>
    </row>
    <row r="10" spans="1:8" s="3" customFormat="1" ht="18.75" customHeight="1" x14ac:dyDescent="0.3">
      <c r="A10" s="17" t="s">
        <v>33</v>
      </c>
      <c r="B10" s="14">
        <v>3</v>
      </c>
      <c r="C10" s="14">
        <v>2</v>
      </c>
      <c r="D10" s="14">
        <v>2</v>
      </c>
      <c r="E10" s="14">
        <v>2</v>
      </c>
      <c r="F10" s="14">
        <v>3</v>
      </c>
      <c r="G10" s="2">
        <f t="shared" si="0"/>
        <v>2.4</v>
      </c>
      <c r="H10" s="1" t="str">
        <f t="shared" si="1"/>
        <v>ดี</v>
      </c>
    </row>
    <row r="11" spans="1:8" s="3" customFormat="1" ht="18.75" customHeight="1" x14ac:dyDescent="0.3">
      <c r="A11" s="17" t="s">
        <v>34</v>
      </c>
      <c r="B11" s="14">
        <v>3</v>
      </c>
      <c r="C11" s="14">
        <v>2</v>
      </c>
      <c r="D11" s="14">
        <v>2</v>
      </c>
      <c r="E11" s="14">
        <v>2</v>
      </c>
      <c r="F11" s="14">
        <v>3</v>
      </c>
      <c r="G11" s="2">
        <f t="shared" si="0"/>
        <v>2.4</v>
      </c>
      <c r="H11" s="1" t="str">
        <f t="shared" si="1"/>
        <v>ดี</v>
      </c>
    </row>
    <row r="12" spans="1:8" s="3" customFormat="1" ht="18.75" customHeight="1" x14ac:dyDescent="0.3">
      <c r="A12" s="17" t="s">
        <v>35</v>
      </c>
      <c r="B12" s="14">
        <v>3</v>
      </c>
      <c r="C12" s="14">
        <v>2</v>
      </c>
      <c r="D12" s="14">
        <v>2</v>
      </c>
      <c r="E12" s="14">
        <v>2</v>
      </c>
      <c r="F12" s="14">
        <v>3</v>
      </c>
      <c r="G12" s="2">
        <f t="shared" si="0"/>
        <v>2.4</v>
      </c>
      <c r="H12" s="1" t="str">
        <f t="shared" si="1"/>
        <v>ดี</v>
      </c>
    </row>
    <row r="13" spans="1:8" s="3" customFormat="1" ht="18.75" customHeight="1" x14ac:dyDescent="0.3">
      <c r="A13" s="17" t="s">
        <v>36</v>
      </c>
      <c r="B13" s="14">
        <v>3</v>
      </c>
      <c r="C13" s="14">
        <v>3</v>
      </c>
      <c r="D13" s="14">
        <v>3</v>
      </c>
      <c r="E13" s="14">
        <v>3</v>
      </c>
      <c r="F13" s="14">
        <v>3</v>
      </c>
      <c r="G13" s="2">
        <f t="shared" si="0"/>
        <v>3</v>
      </c>
      <c r="H13" s="1" t="str">
        <f t="shared" si="1"/>
        <v>ดีเยี่ยม</v>
      </c>
    </row>
    <row r="14" spans="1:8" s="3" customFormat="1" ht="18.75" customHeight="1" x14ac:dyDescent="0.3">
      <c r="A14" s="17" t="s">
        <v>37</v>
      </c>
      <c r="B14" s="14">
        <v>3</v>
      </c>
      <c r="C14" s="14">
        <v>2</v>
      </c>
      <c r="D14" s="14">
        <v>2</v>
      </c>
      <c r="E14" s="14">
        <v>2</v>
      </c>
      <c r="F14" s="14">
        <v>3</v>
      </c>
      <c r="G14" s="2">
        <f t="shared" si="0"/>
        <v>2.4</v>
      </c>
      <c r="H14" s="1" t="str">
        <f t="shared" si="1"/>
        <v>ดี</v>
      </c>
    </row>
    <row r="15" spans="1:8" s="3" customFormat="1" ht="18.75" customHeight="1" x14ac:dyDescent="0.3">
      <c r="A15" s="17" t="s">
        <v>38</v>
      </c>
      <c r="B15" s="14">
        <v>3</v>
      </c>
      <c r="C15" s="14">
        <v>2</v>
      </c>
      <c r="D15" s="14">
        <v>2</v>
      </c>
      <c r="E15" s="14">
        <v>2</v>
      </c>
      <c r="F15" s="14">
        <v>3</v>
      </c>
      <c r="G15" s="2">
        <f t="shared" si="0"/>
        <v>2.4</v>
      </c>
      <c r="H15" s="1" t="str">
        <f t="shared" si="1"/>
        <v>ดี</v>
      </c>
    </row>
    <row r="16" spans="1:8" s="3" customFormat="1" ht="18.75" customHeight="1" x14ac:dyDescent="0.3">
      <c r="A16" s="17" t="s">
        <v>39</v>
      </c>
      <c r="B16" s="14">
        <v>3</v>
      </c>
      <c r="C16" s="14">
        <v>2</v>
      </c>
      <c r="D16" s="14">
        <v>2</v>
      </c>
      <c r="E16" s="14">
        <v>2</v>
      </c>
      <c r="F16" s="14">
        <v>3</v>
      </c>
      <c r="G16" s="2">
        <f t="shared" si="0"/>
        <v>2.4</v>
      </c>
      <c r="H16" s="1" t="str">
        <f t="shared" si="1"/>
        <v>ดี</v>
      </c>
    </row>
    <row r="17" spans="1:8" s="3" customFormat="1" ht="18.75" customHeight="1" x14ac:dyDescent="0.3">
      <c r="A17" s="17" t="s">
        <v>40</v>
      </c>
      <c r="B17" s="14">
        <v>3</v>
      </c>
      <c r="C17" s="14">
        <v>2</v>
      </c>
      <c r="D17" s="14">
        <v>3</v>
      </c>
      <c r="E17" s="14">
        <v>2</v>
      </c>
      <c r="F17" s="14">
        <v>3</v>
      </c>
      <c r="G17" s="2">
        <f t="shared" si="0"/>
        <v>2.6</v>
      </c>
      <c r="H17" s="1" t="str">
        <f t="shared" si="1"/>
        <v>ดีเยี่ยม</v>
      </c>
    </row>
    <row r="18" spans="1:8" s="3" customFormat="1" ht="18.75" customHeight="1" x14ac:dyDescent="0.3">
      <c r="A18" s="17" t="s">
        <v>41</v>
      </c>
      <c r="B18" s="14">
        <v>3</v>
      </c>
      <c r="C18" s="14">
        <v>2</v>
      </c>
      <c r="D18" s="14">
        <v>2</v>
      </c>
      <c r="E18" s="14">
        <v>2</v>
      </c>
      <c r="F18" s="14">
        <v>3</v>
      </c>
      <c r="G18" s="2">
        <f t="shared" si="0"/>
        <v>2.4</v>
      </c>
      <c r="H18" s="1" t="str">
        <f t="shared" si="1"/>
        <v>ดี</v>
      </c>
    </row>
    <row r="19" spans="1:8" s="3" customFormat="1" ht="18.75" customHeight="1" x14ac:dyDescent="0.3">
      <c r="A19" s="17" t="s">
        <v>42</v>
      </c>
      <c r="B19" s="14">
        <v>3</v>
      </c>
      <c r="C19" s="14">
        <v>2</v>
      </c>
      <c r="D19" s="14">
        <v>2</v>
      </c>
      <c r="E19" s="14">
        <v>2</v>
      </c>
      <c r="F19" s="14">
        <v>3</v>
      </c>
      <c r="G19" s="2">
        <f t="shared" si="0"/>
        <v>2.4</v>
      </c>
      <c r="H19" s="1" t="str">
        <f t="shared" si="1"/>
        <v>ดี</v>
      </c>
    </row>
    <row r="20" spans="1:8" s="3" customFormat="1" ht="18.75" customHeight="1" x14ac:dyDescent="0.3">
      <c r="A20" s="17" t="s">
        <v>43</v>
      </c>
      <c r="B20" s="14">
        <v>3</v>
      </c>
      <c r="C20" s="14">
        <v>2</v>
      </c>
      <c r="D20" s="14">
        <v>2</v>
      </c>
      <c r="E20" s="14">
        <v>2</v>
      </c>
      <c r="F20" s="14">
        <v>3</v>
      </c>
      <c r="G20" s="2">
        <f t="shared" si="0"/>
        <v>2.4</v>
      </c>
      <c r="H20" s="1" t="str">
        <f t="shared" si="1"/>
        <v>ดี</v>
      </c>
    </row>
    <row r="21" spans="1:8" s="3" customFormat="1" ht="18.75" customHeight="1" x14ac:dyDescent="0.3">
      <c r="A21" s="17" t="s">
        <v>44</v>
      </c>
      <c r="B21" s="14">
        <v>2</v>
      </c>
      <c r="C21" s="14">
        <v>2</v>
      </c>
      <c r="D21" s="14">
        <v>2</v>
      </c>
      <c r="E21" s="14">
        <v>2</v>
      </c>
      <c r="F21" s="14">
        <v>2</v>
      </c>
      <c r="G21" s="2">
        <f t="shared" si="0"/>
        <v>2</v>
      </c>
      <c r="H21" s="1" t="str">
        <f t="shared" si="1"/>
        <v>ดี</v>
      </c>
    </row>
    <row r="22" spans="1:8" s="3" customFormat="1" ht="18.75" customHeight="1" x14ac:dyDescent="0.3">
      <c r="A22" s="17" t="s">
        <v>45</v>
      </c>
      <c r="B22" s="14">
        <v>3</v>
      </c>
      <c r="C22" s="14">
        <v>2</v>
      </c>
      <c r="D22" s="14">
        <v>2</v>
      </c>
      <c r="E22" s="14">
        <v>2</v>
      </c>
      <c r="F22" s="14">
        <v>3</v>
      </c>
      <c r="G22" s="2">
        <f t="shared" si="0"/>
        <v>2.4</v>
      </c>
      <c r="H22" s="1" t="str">
        <f t="shared" si="1"/>
        <v>ดี</v>
      </c>
    </row>
    <row r="23" spans="1:8" s="3" customFormat="1" ht="18.75" customHeight="1" x14ac:dyDescent="0.3">
      <c r="A23" s="17" t="s">
        <v>46</v>
      </c>
      <c r="B23" s="14">
        <v>3</v>
      </c>
      <c r="C23" s="14">
        <v>2</v>
      </c>
      <c r="D23" s="14">
        <v>2</v>
      </c>
      <c r="E23" s="14">
        <v>2</v>
      </c>
      <c r="F23" s="14">
        <v>3</v>
      </c>
      <c r="G23" s="2">
        <f t="shared" si="0"/>
        <v>2.4</v>
      </c>
      <c r="H23" s="1" t="str">
        <f t="shared" si="1"/>
        <v>ดี</v>
      </c>
    </row>
    <row r="24" spans="1:8" s="3" customFormat="1" ht="18.75" customHeight="1" x14ac:dyDescent="0.3">
      <c r="A24" s="17" t="s">
        <v>47</v>
      </c>
      <c r="B24" s="14">
        <v>3</v>
      </c>
      <c r="C24" s="14">
        <v>2</v>
      </c>
      <c r="D24" s="14">
        <v>2</v>
      </c>
      <c r="E24" s="14">
        <v>2</v>
      </c>
      <c r="F24" s="14">
        <v>3</v>
      </c>
      <c r="G24" s="2">
        <f t="shared" si="0"/>
        <v>2.4</v>
      </c>
      <c r="H24" s="1" t="str">
        <f t="shared" si="1"/>
        <v>ดี</v>
      </c>
    </row>
    <row r="25" spans="1:8" s="3" customFormat="1" ht="18.75" customHeight="1" x14ac:dyDescent="0.3">
      <c r="A25" s="17" t="s">
        <v>48</v>
      </c>
      <c r="B25" s="14">
        <v>3</v>
      </c>
      <c r="C25" s="14">
        <v>2</v>
      </c>
      <c r="D25" s="14">
        <v>2</v>
      </c>
      <c r="E25" s="14">
        <v>2</v>
      </c>
      <c r="F25" s="14">
        <v>3</v>
      </c>
      <c r="G25" s="2">
        <f t="shared" si="0"/>
        <v>2.4</v>
      </c>
      <c r="H25" s="1" t="str">
        <f t="shared" si="1"/>
        <v>ดี</v>
      </c>
    </row>
    <row r="26" spans="1:8" s="3" customFormat="1" ht="18.75" customHeight="1" x14ac:dyDescent="0.3">
      <c r="A26" s="17" t="s">
        <v>49</v>
      </c>
      <c r="B26" s="14">
        <v>3</v>
      </c>
      <c r="C26" s="14">
        <v>2</v>
      </c>
      <c r="D26" s="14">
        <v>2</v>
      </c>
      <c r="E26" s="14">
        <v>2</v>
      </c>
      <c r="F26" s="14">
        <v>3</v>
      </c>
      <c r="G26" s="2">
        <f t="shared" si="0"/>
        <v>2.4</v>
      </c>
      <c r="H26" s="1" t="str">
        <f t="shared" si="1"/>
        <v>ดี</v>
      </c>
    </row>
    <row r="27" spans="1:8" s="3" customFormat="1" ht="18.75" customHeight="1" x14ac:dyDescent="0.3">
      <c r="A27" s="17" t="s">
        <v>50</v>
      </c>
      <c r="B27" s="14">
        <v>2</v>
      </c>
      <c r="C27" s="14">
        <v>2</v>
      </c>
      <c r="D27" s="14">
        <v>2</v>
      </c>
      <c r="E27" s="14">
        <v>2</v>
      </c>
      <c r="F27" s="14">
        <v>2</v>
      </c>
      <c r="G27" s="2">
        <f t="shared" si="0"/>
        <v>2</v>
      </c>
      <c r="H27" s="1" t="str">
        <f t="shared" si="1"/>
        <v>ดี</v>
      </c>
    </row>
    <row r="28" spans="1:8" s="3" customFormat="1" ht="18.75" customHeight="1" x14ac:dyDescent="0.3">
      <c r="A28" s="17" t="s">
        <v>51</v>
      </c>
      <c r="B28" s="14">
        <v>3</v>
      </c>
      <c r="C28" s="14">
        <v>2</v>
      </c>
      <c r="D28" s="14">
        <v>2</v>
      </c>
      <c r="E28" s="14">
        <v>2</v>
      </c>
      <c r="F28" s="14">
        <v>2</v>
      </c>
      <c r="G28" s="2">
        <f t="shared" si="0"/>
        <v>2.2000000000000002</v>
      </c>
      <c r="H28" s="1" t="str">
        <f t="shared" si="1"/>
        <v>ดี</v>
      </c>
    </row>
    <row r="29" spans="1:8" s="3" customFormat="1" ht="18.75" customHeight="1" x14ac:dyDescent="0.3">
      <c r="A29" s="17" t="s">
        <v>52</v>
      </c>
      <c r="B29" s="14">
        <v>3</v>
      </c>
      <c r="C29" s="14">
        <v>2</v>
      </c>
      <c r="D29" s="14">
        <v>2</v>
      </c>
      <c r="E29" s="14">
        <v>2</v>
      </c>
      <c r="F29" s="14">
        <v>3</v>
      </c>
      <c r="G29" s="2">
        <f t="shared" si="0"/>
        <v>2.4</v>
      </c>
      <c r="H29" s="1" t="str">
        <f t="shared" si="1"/>
        <v>ดี</v>
      </c>
    </row>
    <row r="30" spans="1:8" s="3" customFormat="1" ht="18.75" customHeight="1" x14ac:dyDescent="0.3">
      <c r="A30" s="17" t="s">
        <v>53</v>
      </c>
      <c r="B30" s="14">
        <v>3</v>
      </c>
      <c r="C30" s="14">
        <v>2</v>
      </c>
      <c r="D30" s="14">
        <v>2</v>
      </c>
      <c r="E30" s="14">
        <v>2</v>
      </c>
      <c r="F30" s="14">
        <v>3</v>
      </c>
      <c r="G30" s="2">
        <f t="shared" si="0"/>
        <v>2.4</v>
      </c>
      <c r="H30" s="1" t="str">
        <f t="shared" si="1"/>
        <v>ดี</v>
      </c>
    </row>
    <row r="31" spans="1:8" s="3" customFormat="1" ht="18.75" customHeight="1" x14ac:dyDescent="0.3">
      <c r="A31" s="17" t="s">
        <v>54</v>
      </c>
      <c r="B31" s="14">
        <v>3</v>
      </c>
      <c r="C31" s="14">
        <v>2</v>
      </c>
      <c r="D31" s="14">
        <v>2</v>
      </c>
      <c r="E31" s="14">
        <v>2</v>
      </c>
      <c r="F31" s="14">
        <v>3</v>
      </c>
      <c r="G31" s="2">
        <f t="shared" si="0"/>
        <v>2.4</v>
      </c>
      <c r="H31" s="1" t="str">
        <f t="shared" si="1"/>
        <v>ดี</v>
      </c>
    </row>
    <row r="32" spans="1:8" s="3" customFormat="1" ht="18.75" customHeight="1" x14ac:dyDescent="0.3">
      <c r="A32" s="17" t="s">
        <v>55</v>
      </c>
      <c r="B32" s="14">
        <v>3</v>
      </c>
      <c r="C32" s="14">
        <v>3</v>
      </c>
      <c r="D32" s="14">
        <v>3</v>
      </c>
      <c r="E32" s="14">
        <v>2</v>
      </c>
      <c r="F32" s="14">
        <v>3</v>
      </c>
      <c r="G32" s="2">
        <f t="shared" si="0"/>
        <v>2.8</v>
      </c>
      <c r="H32" s="1" t="str">
        <f t="shared" si="1"/>
        <v>ดีเยี่ยม</v>
      </c>
    </row>
    <row r="33" spans="1:8" s="3" customFormat="1" ht="18.75" customHeight="1" x14ac:dyDescent="0.3">
      <c r="A33" s="17" t="s">
        <v>56</v>
      </c>
      <c r="B33" s="14">
        <v>3</v>
      </c>
      <c r="C33" s="14">
        <v>2</v>
      </c>
      <c r="D33" s="14">
        <v>2</v>
      </c>
      <c r="E33" s="14">
        <v>2</v>
      </c>
      <c r="F33" s="14">
        <v>3</v>
      </c>
      <c r="G33" s="2">
        <f t="shared" si="0"/>
        <v>2.4</v>
      </c>
      <c r="H33" s="1" t="str">
        <f t="shared" si="1"/>
        <v>ดี</v>
      </c>
    </row>
    <row r="34" spans="1:8" s="3" customFormat="1" ht="18.75" customHeight="1" x14ac:dyDescent="0.3">
      <c r="A34" s="17" t="s">
        <v>57</v>
      </c>
      <c r="B34" s="14">
        <v>3</v>
      </c>
      <c r="C34" s="14">
        <v>2</v>
      </c>
      <c r="D34" s="14">
        <v>2</v>
      </c>
      <c r="E34" s="14">
        <v>2</v>
      </c>
      <c r="F34" s="14">
        <v>3</v>
      </c>
      <c r="G34" s="2">
        <f t="shared" si="0"/>
        <v>2.4</v>
      </c>
      <c r="H34" s="1" t="str">
        <f t="shared" si="1"/>
        <v>ดี</v>
      </c>
    </row>
    <row r="35" spans="1:8" s="3" customFormat="1" ht="18.75" customHeight="1" x14ac:dyDescent="0.3">
      <c r="A35" s="17" t="s">
        <v>58</v>
      </c>
      <c r="B35" s="14">
        <v>3</v>
      </c>
      <c r="C35" s="14">
        <v>2</v>
      </c>
      <c r="D35" s="14">
        <v>2</v>
      </c>
      <c r="E35" s="14">
        <v>2</v>
      </c>
      <c r="F35" s="14">
        <v>3</v>
      </c>
      <c r="G35" s="2">
        <f t="shared" si="0"/>
        <v>2.4</v>
      </c>
      <c r="H35" s="1" t="str">
        <f t="shared" si="1"/>
        <v>ดี</v>
      </c>
    </row>
    <row r="37" spans="1:8" ht="20.25" customHeight="1" x14ac:dyDescent="0.25">
      <c r="A37" s="25" t="s">
        <v>22</v>
      </c>
      <c r="B37" s="25"/>
      <c r="C37" s="25"/>
      <c r="D37" s="25"/>
      <c r="E37" s="25"/>
      <c r="F37" s="25"/>
      <c r="G37" s="25"/>
      <c r="H37" s="25"/>
    </row>
    <row r="38" spans="1:8" ht="20.25" customHeight="1" x14ac:dyDescent="0.35">
      <c r="A38" s="18" t="s">
        <v>17</v>
      </c>
      <c r="B38" s="18"/>
      <c r="C38" s="18"/>
      <c r="D38" s="18"/>
      <c r="E38" s="18"/>
      <c r="F38" s="18"/>
      <c r="G38" s="18"/>
      <c r="H38" s="18"/>
    </row>
    <row r="39" spans="1:8" ht="20.25" customHeight="1" x14ac:dyDescent="0.3">
      <c r="A39" s="5" t="s">
        <v>9</v>
      </c>
      <c r="B39" s="6"/>
      <c r="C39" s="6"/>
      <c r="D39" s="6"/>
      <c r="E39" s="6"/>
      <c r="F39" s="6"/>
      <c r="G39" s="6"/>
      <c r="H39" s="6"/>
    </row>
    <row r="40" spans="1:8" ht="20.25" customHeight="1" x14ac:dyDescent="0.35">
      <c r="A40" s="7" t="s">
        <v>18</v>
      </c>
      <c r="B40" s="7">
        <f>COUNTIF(H6:H35,"ดีเยี่ยม")</f>
        <v>4</v>
      </c>
      <c r="C40" s="8"/>
      <c r="D40" s="18" t="s">
        <v>10</v>
      </c>
      <c r="E40" s="18"/>
      <c r="F40" s="18"/>
      <c r="G40" s="9">
        <f>(B40*100)/B44</f>
        <v>13.333333333333334</v>
      </c>
      <c r="H40" s="7"/>
    </row>
    <row r="41" spans="1:8" ht="20.25" customHeight="1" x14ac:dyDescent="0.35">
      <c r="A41" s="7" t="s">
        <v>14</v>
      </c>
      <c r="B41" s="7">
        <f>COUNTIF(H6:H35,"ดี")</f>
        <v>25</v>
      </c>
      <c r="C41" s="8"/>
      <c r="D41" s="18" t="s">
        <v>11</v>
      </c>
      <c r="E41" s="18"/>
      <c r="F41" s="18"/>
      <c r="G41" s="9">
        <f>(B41*100)/B44</f>
        <v>83.333333333333329</v>
      </c>
      <c r="H41" s="7"/>
    </row>
    <row r="42" spans="1:8" ht="20.25" customHeight="1" x14ac:dyDescent="0.35">
      <c r="A42" s="7" t="s">
        <v>19</v>
      </c>
      <c r="B42" s="7">
        <f>COUNTIF(H6:H35,"ผ่าน")</f>
        <v>0</v>
      </c>
      <c r="C42" s="8"/>
      <c r="D42" s="18" t="s">
        <v>12</v>
      </c>
      <c r="E42" s="18"/>
      <c r="F42" s="18"/>
      <c r="G42" s="9">
        <f>(B42*100)/B44</f>
        <v>0</v>
      </c>
      <c r="H42" s="7"/>
    </row>
    <row r="43" spans="1:8" ht="20.25" customHeight="1" x14ac:dyDescent="0.35">
      <c r="A43" s="7" t="s">
        <v>20</v>
      </c>
      <c r="B43" s="7">
        <f>COUNTIF(H6:H35,"ไม่ผ่าน")</f>
        <v>1</v>
      </c>
      <c r="C43" s="8"/>
      <c r="D43" s="18" t="s">
        <v>13</v>
      </c>
      <c r="E43" s="18"/>
      <c r="F43" s="18"/>
      <c r="G43" s="9">
        <f>(B43*100)/B44</f>
        <v>3.3333333333333335</v>
      </c>
      <c r="H43" s="7"/>
    </row>
    <row r="44" spans="1:8" ht="20.25" customHeight="1" x14ac:dyDescent="0.35">
      <c r="A44" s="16" t="s">
        <v>27</v>
      </c>
      <c r="B44" s="15">
        <f>SUM(B40:B43)</f>
        <v>30</v>
      </c>
      <c r="C44" s="8"/>
      <c r="D44" s="15"/>
      <c r="E44" s="15"/>
      <c r="F44" s="15"/>
      <c r="G44" s="9"/>
      <c r="H44" s="15"/>
    </row>
    <row r="45" spans="1:8" ht="20.25" customHeight="1" x14ac:dyDescent="0.35">
      <c r="A45" s="10" t="s">
        <v>23</v>
      </c>
      <c r="B45" s="3"/>
      <c r="C45" s="3"/>
      <c r="D45" s="3"/>
      <c r="E45" s="3"/>
      <c r="F45" s="3"/>
      <c r="G45" s="3"/>
      <c r="H45" s="3"/>
    </row>
    <row r="46" spans="1:8" ht="20.25" customHeight="1" x14ac:dyDescent="0.35">
      <c r="A46" s="11" t="s">
        <v>16</v>
      </c>
      <c r="B46" s="12" t="s">
        <v>24</v>
      </c>
      <c r="C46" s="12" t="s">
        <v>15</v>
      </c>
      <c r="D46" s="12" t="s">
        <v>25</v>
      </c>
      <c r="E46" s="12" t="s">
        <v>26</v>
      </c>
      <c r="F46" s="3"/>
      <c r="G46" s="3"/>
      <c r="H46" s="3"/>
    </row>
    <row r="47" spans="1:8" ht="20.25" customHeight="1" x14ac:dyDescent="0.35">
      <c r="A47" s="11" t="s">
        <v>2</v>
      </c>
      <c r="B47" s="13">
        <f>COUNTIF(B6:B35,"3")</f>
        <v>27</v>
      </c>
      <c r="C47" s="13">
        <f>COUNTIF(B6:B35,"2")</f>
        <v>2</v>
      </c>
      <c r="D47" s="13">
        <f>COUNTIF(B6:B35,"1")</f>
        <v>0</v>
      </c>
      <c r="E47" s="13">
        <f>COUNTIF(B6:B35,"0")</f>
        <v>0</v>
      </c>
      <c r="F47" s="3"/>
      <c r="G47" s="3"/>
      <c r="H47" s="3"/>
    </row>
    <row r="48" spans="1:8" ht="20.25" customHeight="1" x14ac:dyDescent="0.35">
      <c r="A48" s="11" t="s">
        <v>3</v>
      </c>
      <c r="B48" s="13">
        <f>COUNTIF(C6:C35,"3")</f>
        <v>3</v>
      </c>
      <c r="C48" s="13">
        <f>COUNTIF(C6:C35,"2")</f>
        <v>26</v>
      </c>
      <c r="D48" s="13">
        <f>COUNTIF(C6:C35,"1")</f>
        <v>0</v>
      </c>
      <c r="E48" s="13">
        <f>COUNTIF(C6:C35,"0")</f>
        <v>0</v>
      </c>
      <c r="F48" s="3"/>
      <c r="G48" s="3"/>
      <c r="H48" s="3"/>
    </row>
    <row r="49" spans="1:8" ht="20.25" customHeight="1" x14ac:dyDescent="0.35">
      <c r="A49" s="11" t="s">
        <v>4</v>
      </c>
      <c r="B49" s="13">
        <f>COUNTIF(D6:D35,"3")</f>
        <v>4</v>
      </c>
      <c r="C49" s="13">
        <f>COUNTIF(D6:D35,"2")</f>
        <v>25</v>
      </c>
      <c r="D49" s="13">
        <f>COUNTIF(D6:D35,"1")</f>
        <v>0</v>
      </c>
      <c r="E49" s="13">
        <f>COUNTIF(D6:D35,"0")</f>
        <v>0</v>
      </c>
      <c r="F49" s="3"/>
      <c r="G49" s="3"/>
      <c r="H49" s="3"/>
    </row>
    <row r="50" spans="1:8" ht="20.25" customHeight="1" x14ac:dyDescent="0.35">
      <c r="A50" s="11" t="s">
        <v>5</v>
      </c>
      <c r="B50" s="13">
        <f>COUNTIF(E6:E35,"3")</f>
        <v>2</v>
      </c>
      <c r="C50" s="13">
        <f>COUNTIF(E6:E35,"2")</f>
        <v>27</v>
      </c>
      <c r="D50" s="13">
        <f>COUNTIF(E6:E35,"1")</f>
        <v>0</v>
      </c>
      <c r="E50" s="13">
        <f>COUNTIF(E6:E35,"0")</f>
        <v>0</v>
      </c>
      <c r="F50" s="3"/>
      <c r="G50" s="3"/>
      <c r="H50" s="3"/>
    </row>
    <row r="51" spans="1:8" ht="20.25" customHeight="1" x14ac:dyDescent="0.35">
      <c r="A51" s="11" t="s">
        <v>6</v>
      </c>
      <c r="B51" s="13">
        <f>COUNTIF(F6:F35,"3")</f>
        <v>25</v>
      </c>
      <c r="C51" s="13">
        <f>COUNTIF(F6:F35,"2")</f>
        <v>4</v>
      </c>
      <c r="D51" s="13">
        <f>COUNTIF(F6:F35,"1")</f>
        <v>0</v>
      </c>
      <c r="E51" s="13">
        <f>COUNTIF(F6:F35,"0")</f>
        <v>0</v>
      </c>
      <c r="F51" s="3"/>
      <c r="G51" s="3"/>
      <c r="H51" s="3"/>
    </row>
  </sheetData>
  <sheetProtection algorithmName="SHA-512" hashValue="dQebqkru2aK1dWWO9mEsCVLdIjJLsZ5IvJ6TrWcXw7IdFhiO9XxRP0+HKLH3+BkEuKpfXB1mqrdssis5OSRVVA==" saltValue="YthshCM8XHTbcVuJiHtnqA==" spinCount="100000" sheet="1" objects="1" scenarios="1"/>
  <protectedRanges>
    <protectedRange sqref="B6:F35" name="ช่วง1"/>
  </protectedRanges>
  <mergeCells count="13">
    <mergeCell ref="D43:F43"/>
    <mergeCell ref="A1:H1"/>
    <mergeCell ref="A2:H2"/>
    <mergeCell ref="A3:H3"/>
    <mergeCell ref="A4:A5"/>
    <mergeCell ref="B4:F4"/>
    <mergeCell ref="G4:G5"/>
    <mergeCell ref="H4:H5"/>
    <mergeCell ref="A37:H37"/>
    <mergeCell ref="A38:H38"/>
    <mergeCell ref="D40:F40"/>
    <mergeCell ref="D41:F41"/>
    <mergeCell ref="D42:F42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acer</cp:lastModifiedBy>
  <cp:lastPrinted>2022-04-03T08:55:48Z</cp:lastPrinted>
  <dcterms:created xsi:type="dcterms:W3CDTF">2020-09-05T11:17:44Z</dcterms:created>
  <dcterms:modified xsi:type="dcterms:W3CDTF">2022-04-04T03:38:15Z</dcterms:modified>
</cp:coreProperties>
</file>