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สมรรถนะสำคัญ" sheetId="5" r:id="rId1"/>
  </sheets>
  <definedNames>
    <definedName name="_xlnm.Print_Area" localSheetId="0">สมรรถนะสำคัญ!$A$1:$H$60</definedName>
    <definedName name="_xlnm.Print_Titles" localSheetId="0">สมรรถนะสำคัญ!$1:$5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44"/>
  <c r="H44" s="1"/>
  <c r="G6"/>
  <c r="H6" s="1"/>
  <c r="E60"/>
  <c r="E59"/>
  <c r="E58"/>
  <c r="E57"/>
  <c r="E56"/>
  <c r="D60"/>
  <c r="D59"/>
  <c r="D58"/>
  <c r="D57"/>
  <c r="D56"/>
  <c r="C60"/>
  <c r="C59"/>
  <c r="C58"/>
  <c r="C57"/>
  <c r="C56"/>
  <c r="B60"/>
  <c r="B59"/>
  <c r="B58"/>
  <c r="B57"/>
  <c r="B56"/>
  <c r="B52" l="1"/>
  <c r="B51"/>
  <c r="B49"/>
  <c r="B50" l="1"/>
  <c r="B53" l="1"/>
  <c r="G50" s="1"/>
  <c r="G49" l="1"/>
  <c r="G52"/>
  <c r="G51"/>
</calcChain>
</file>

<file path=xl/sharedStrings.xml><?xml version="1.0" encoding="utf-8"?>
<sst xmlns="http://schemas.openxmlformats.org/spreadsheetml/2006/main" count="73" uniqueCount="68">
  <si>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</si>
  <si>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</si>
  <si>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</si>
  <si>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</si>
  <si>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</si>
  <si>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</si>
  <si>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</si>
  <si>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</si>
  <si>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</si>
  <si>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</si>
  <si>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</si>
  <si>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</si>
  <si>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</si>
  <si>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</si>
  <si>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</si>
  <si>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</si>
  <si>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</si>
  <si>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</si>
  <si>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</si>
  <si>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</si>
  <si>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</si>
  <si>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</si>
  <si>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</si>
  <si>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</si>
  <si>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</si>
  <si>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</si>
  <si>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</si>
  <si>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</si>
  <si>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</si>
  <si>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นายธนภัทร  สายบัวต่อ</t>
  </si>
  <si>
    <t>นายสันติพงษ์  เสริมสุข</t>
  </si>
  <si>
    <t>นายธีระกานต์  พรมไชย</t>
  </si>
  <si>
    <t>นางสาวกนกอร  ศรีโนย</t>
  </si>
  <si>
    <t>นางสาวกฤติพร  คูณโปก</t>
  </si>
  <si>
    <t>นางสาวกฤติมา  คำมะปะนัย</t>
  </si>
  <si>
    <t>นางสาวขวัญจิรา  พุ่มทอง</t>
  </si>
  <si>
    <t>นางสาวจันทมณี  บุญมา</t>
  </si>
  <si>
    <t>นางสาวจันทร์จิรา  นัดครีพ</t>
  </si>
  <si>
    <t>นางสาวจิราภา  เกตุจุ้ย</t>
  </si>
  <si>
    <t>นางสาวโชติกา  พุ่มทอง</t>
  </si>
  <si>
    <t>นางสาวณัฐชลิดา  เกตุสาคร</t>
  </si>
  <si>
    <t>นางสาวธนัชพร  โตเอี่ยม</t>
  </si>
  <si>
    <t>นางสาวธีราพร  ธิตะปัน</t>
  </si>
  <si>
    <t>นางสาวนิตยา  นวลจันทร์</t>
  </si>
  <si>
    <t>นางสาวบุญยาพร  นันทิใจ</t>
  </si>
  <si>
    <t>นางสาวปภัสรา  จันทร์นา</t>
  </si>
  <si>
    <t>นางสาวปาลิตา  โพธิ์นาค</t>
  </si>
  <si>
    <t>นางสาวปิยนันท์  ธรรมโคตร</t>
  </si>
  <si>
    <t>นางสาวพัชรภรณ์  สุขอิ่ม</t>
  </si>
  <si>
    <t>นางสาวลัดดาวัลย์  รัตน์บ้านด่าน</t>
  </si>
  <si>
    <t>นางสาววริยา  อุ่นนุช</t>
  </si>
  <si>
    <t>นางสาววลัยพร  ถิ่นวงศ์</t>
  </si>
  <si>
    <t>นางสาวสุกัญญา  เมืองแป้น</t>
  </si>
  <si>
    <t>นางสาวสุชัญญา  พรมมี</t>
  </si>
  <si>
    <t>นางสาวสุทธิดา  สังข์วีระ</t>
  </si>
  <si>
    <t>นางสาวอโณทัย  แสนโสภา</t>
  </si>
  <si>
    <t>นางสาวอภิญญา  บุญอินทร์</t>
  </si>
  <si>
    <t>นางสาวกริษฐา  ยะกาวิล</t>
  </si>
  <si>
    <t>นางสาวกัญญารัตน์  สุดแสง</t>
  </si>
  <si>
    <t>นางสาวชนาภา  ประนามสา</t>
  </si>
  <si>
    <t>นางสาวเบญจมาศ  พิมสาร</t>
  </si>
  <si>
    <t>นางสาวปภัสสร  แผ่ผล</t>
  </si>
  <si>
    <t>นางสาวพัชรินทร์  วงสุโพธิ์</t>
  </si>
  <si>
    <t>นางสาวพิชญาภา  อ่วมบุตร</t>
  </si>
  <si>
    <t>นางสาวสุภัสสรา  คงศิลา</t>
  </si>
  <si>
    <t>นางสาวเกียรติยากร  หรั่งมา</t>
  </si>
  <si>
    <t>นางสาวลดา  รัตน์บ้านด่าน</t>
  </si>
  <si>
    <t>นางสาวเกษกนก  บุญเม่น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</si>
</sst>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xmlns="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44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tabSelected="1" topLeftCell="A19" zoomScale="135" zoomScaleNormal="135" workbookViewId="0">
      <selection activeCell="A46" sqref="A46:H46"/>
    </sheetView>
  </sheetViews>
  <sheetFormatPr defaultColWidth="8.875" defaultRowHeight="14.25"/>
  <cols>
    <col min="1" max="1" width="29.125" customWidth="1"/>
    <col min="2" max="7" width="7.625" customWidth="1"/>
    <col min="8" max="8" width="10.875" customWidth="1"/>
  </cols>
  <sheetData>
    <row r="1" spans="1:8" ht="50.25" customHeight="1">
      <c r="A1" s="19"/>
      <c r="B1" s="19"/>
      <c r="C1" s="19"/>
      <c r="D1" s="19"/>
      <c r="E1" s="19"/>
      <c r="F1" s="19"/>
      <c r="G1" s="19"/>
      <c r="H1" s="19"/>
    </row>
    <row r="2" spans="1:8" ht="21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>
      <c r="A6" s="17" t="s">
        <v>29</v>
      </c>
      <c r="B6" s="1">
        <v>3</v>
      </c>
      <c r="C6" s="1">
        <v>3</v>
      </c>
      <c r="D6" s="14">
        <v>3</v>
      </c>
      <c r="E6" s="14">
        <v>3</v>
      </c>
      <c r="F6" s="1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44" si="0">SUM(B7:F7)/5</f>
        <v>3</v>
      </c>
      <c r="H7" s="1" t="str">
        <f t="shared" ref="H7:H44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>
      <c r="A8" s="17" t="s">
        <v>31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>
      <c r="A9" s="17" t="s">
        <v>32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>
      <c r="A10" s="17" t="s">
        <v>33</v>
      </c>
      <c r="B10" s="14">
        <v>3</v>
      </c>
      <c r="C10" s="14">
        <v>3</v>
      </c>
      <c r="D10" s="14">
        <v>3</v>
      </c>
      <c r="E10" s="14">
        <v>3</v>
      </c>
      <c r="F10" s="14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>
      <c r="A12" s="17" t="s">
        <v>35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>
      <c r="A18" s="17" t="s">
        <v>41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>
      <c r="A20" s="17" t="s">
        <v>43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>
      <c r="A21" s="17" t="s">
        <v>44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4" spans="1:8" s="3" customFormat="1" ht="18.75" customHeight="1">
      <c r="A34" s="17" t="s">
        <v>57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>
      <c r="A35" s="17" t="s">
        <v>58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>
      <c r="A36" s="17" t="s">
        <v>59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>
      <c r="A37" s="17" t="s">
        <v>60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>
      <c r="A38" s="17" t="s">
        <v>61</v>
      </c>
      <c r="B38" s="14">
        <v>3</v>
      </c>
      <c r="C38" s="14">
        <v>3</v>
      </c>
      <c r="D38" s="14">
        <v>3</v>
      </c>
      <c r="E38" s="14">
        <v>3</v>
      </c>
      <c r="F38" s="14">
        <v>3</v>
      </c>
      <c r="G38" s="2">
        <f t="shared" si="0"/>
        <v>3</v>
      </c>
      <c r="H38" s="1" t="str">
        <f t="shared" si="1"/>
        <v>ดีเยี่ยม</v>
      </c>
    </row>
    <row r="39" spans="1:8" s="3" customFormat="1" ht="18.75" customHeight="1">
      <c r="A39" s="17" t="s">
        <v>62</v>
      </c>
      <c r="B39" s="14">
        <v>3</v>
      </c>
      <c r="C39" s="14">
        <v>3</v>
      </c>
      <c r="D39" s="14">
        <v>3</v>
      </c>
      <c r="E39" s="14">
        <v>3</v>
      </c>
      <c r="F39" s="14">
        <v>3</v>
      </c>
      <c r="G39" s="2">
        <f t="shared" si="0"/>
        <v>3</v>
      </c>
      <c r="H39" s="1" t="str">
        <f t="shared" si="1"/>
        <v>ดีเยี่ยม</v>
      </c>
    </row>
    <row r="40" spans="1:8" s="3" customFormat="1" ht="18.75" customHeight="1">
      <c r="A40" s="17" t="s">
        <v>63</v>
      </c>
      <c r="B40" s="14">
        <v>3</v>
      </c>
      <c r="C40" s="14">
        <v>3</v>
      </c>
      <c r="D40" s="14">
        <v>3</v>
      </c>
      <c r="E40" s="14">
        <v>3</v>
      </c>
      <c r="F40" s="14">
        <v>3</v>
      </c>
      <c r="G40" s="2">
        <f t="shared" si="0"/>
        <v>3</v>
      </c>
      <c r="H40" s="1" t="str">
        <f t="shared" si="1"/>
        <v>ดีเยี่ยม</v>
      </c>
    </row>
    <row r="41" spans="1:8" s="3" customFormat="1" ht="18.75" customHeight="1">
      <c r="A41" s="17" t="s">
        <v>64</v>
      </c>
      <c r="B41" s="14">
        <v>3</v>
      </c>
      <c r="C41" s="14">
        <v>3</v>
      </c>
      <c r="D41" s="14">
        <v>3</v>
      </c>
      <c r="E41" s="14">
        <v>3</v>
      </c>
      <c r="F41" s="14">
        <v>3</v>
      </c>
      <c r="G41" s="2">
        <f t="shared" si="0"/>
        <v>3</v>
      </c>
      <c r="H41" s="1" t="str">
        <f t="shared" si="1"/>
        <v>ดีเยี่ยม</v>
      </c>
    </row>
    <row r="42" spans="1:8" s="3" customFormat="1" ht="18.75" customHeight="1">
      <c r="A42" s="17" t="s">
        <v>65</v>
      </c>
      <c r="B42" s="14">
        <v>3</v>
      </c>
      <c r="C42" s="14">
        <v>3</v>
      </c>
      <c r="D42" s="14">
        <v>3</v>
      </c>
      <c r="E42" s="14">
        <v>3</v>
      </c>
      <c r="F42" s="14">
        <v>3</v>
      </c>
      <c r="G42" s="2">
        <f t="shared" si="0"/>
        <v>3</v>
      </c>
      <c r="H42" s="1" t="str">
        <f t="shared" si="1"/>
        <v>ดีเยี่ยม</v>
      </c>
    </row>
    <row r="43" spans="1:8" s="3" customFormat="1" ht="18.75" customHeight="1">
      <c r="A43" s="17" t="s">
        <v>66</v>
      </c>
      <c r="B43" s="14">
        <v>3</v>
      </c>
      <c r="C43" s="14">
        <v>3</v>
      </c>
      <c r="D43" s="14">
        <v>3</v>
      </c>
      <c r="E43" s="14">
        <v>3</v>
      </c>
      <c r="F43" s="14">
        <v>3</v>
      </c>
      <c r="G43" s="2">
        <f t="shared" si="0"/>
        <v>3</v>
      </c>
      <c r="H43" s="1" t="str">
        <f t="shared" si="1"/>
        <v>ดีเยี่ยม</v>
      </c>
    </row>
    <row r="44" spans="1:8" s="3" customFormat="1" ht="18.75" customHeight="1">
      <c r="A44" s="17" t="s">
        <v>67</v>
      </c>
      <c r="B44" s="14">
        <v>3</v>
      </c>
      <c r="C44" s="14">
        <v>3</v>
      </c>
      <c r="D44" s="14">
        <v>3</v>
      </c>
      <c r="E44" s="14">
        <v>3</v>
      </c>
      <c r="F44" s="14">
        <v>3</v>
      </c>
      <c r="G44" s="2">
        <f t="shared" si="0"/>
        <v>3</v>
      </c>
      <c r="H44" s="1" t="str">
        <f t="shared" si="1"/>
        <v>ดีเยี่ยม</v>
      </c>
    </row>
    <row r="46" spans="1:8" ht="20.25" customHeight="1">
      <c r="A46" s="25" t="s">
        <v>22</v>
      </c>
      <c r="B46" s="25"/>
      <c r="C46" s="25"/>
      <c r="D46" s="25"/>
      <c r="E46" s="25"/>
      <c r="F46" s="25"/>
      <c r="G46" s="25"/>
      <c r="H46" s="25"/>
    </row>
    <row r="47" spans="1:8" ht="20.25" customHeight="1">
      <c r="A47" s="18" t="s">
        <v>17</v>
      </c>
      <c r="B47" s="18"/>
      <c r="C47" s="18"/>
      <c r="D47" s="18"/>
      <c r="E47" s="18"/>
      <c r="F47" s="18"/>
      <c r="G47" s="18"/>
      <c r="H47" s="18"/>
    </row>
    <row r="48" spans="1:8" ht="20.25" customHeight="1">
      <c r="A48" s="5" t="s">
        <v>9</v>
      </c>
      <c r="B48" s="6"/>
      <c r="C48" s="6"/>
      <c r="D48" s="6"/>
      <c r="E48" s="6"/>
      <c r="F48" s="6"/>
      <c r="G48" s="6"/>
      <c r="H48" s="6"/>
    </row>
    <row r="49" spans="1:8" ht="20.25" customHeight="1">
      <c r="A49" s="7" t="s">
        <v>18</v>
      </c>
      <c r="B49" s="7">
        <f>COUNTIF(H6:H44,"ดีเยี่ยม")</f>
        <v>39</v>
      </c>
      <c r="C49" s="8"/>
      <c r="D49" s="18" t="s">
        <v>10</v>
      </c>
      <c r="E49" s="18"/>
      <c r="F49" s="18"/>
      <c r="G49" s="9">
        <f>(B49*100)/B53</f>
        <v>100</v>
      </c>
      <c r="H49" s="7"/>
    </row>
    <row r="50" spans="1:8" ht="20.25" customHeight="1">
      <c r="A50" s="7" t="s">
        <v>14</v>
      </c>
      <c r="B50" s="7">
        <f>COUNTIF(H6:H44,"ดี")</f>
        <v>0</v>
      </c>
      <c r="C50" s="8"/>
      <c r="D50" s="18" t="s">
        <v>11</v>
      </c>
      <c r="E50" s="18"/>
      <c r="F50" s="18"/>
      <c r="G50" s="9">
        <f>(B50*100)/B53</f>
        <v>0</v>
      </c>
      <c r="H50" s="7"/>
    </row>
    <row r="51" spans="1:8" ht="20.25" customHeight="1">
      <c r="A51" s="7" t="s">
        <v>19</v>
      </c>
      <c r="B51" s="7">
        <f>COUNTIF(H6:H44,"ผ่าน")</f>
        <v>0</v>
      </c>
      <c r="C51" s="8"/>
      <c r="D51" s="18" t="s">
        <v>12</v>
      </c>
      <c r="E51" s="18"/>
      <c r="F51" s="18"/>
      <c r="G51" s="9">
        <f>(B51*100)/B53</f>
        <v>0</v>
      </c>
      <c r="H51" s="7"/>
    </row>
    <row r="52" spans="1:8" ht="20.25" customHeight="1">
      <c r="A52" s="7" t="s">
        <v>20</v>
      </c>
      <c r="B52" s="7">
        <f>COUNTIF(H6:H44,"ไม่ผ่าน")</f>
        <v>0</v>
      </c>
      <c r="C52" s="8"/>
      <c r="D52" s="18" t="s">
        <v>13</v>
      </c>
      <c r="E52" s="18"/>
      <c r="F52" s="18"/>
      <c r="G52" s="9">
        <f>(B52*100)/B53</f>
        <v>0</v>
      </c>
      <c r="H52" s="7"/>
    </row>
    <row r="53" spans="1:8" ht="20.25" customHeight="1">
      <c r="A53" s="16" t="s">
        <v>27</v>
      </c>
      <c r="B53" s="15">
        <f>SUM(B49:B52)</f>
        <v>39</v>
      </c>
      <c r="C53" s="8"/>
      <c r="D53" s="15"/>
      <c r="E53" s="15"/>
      <c r="F53" s="15"/>
      <c r="G53" s="9"/>
      <c r="H53" s="15"/>
    </row>
    <row r="54" spans="1:8" ht="20.25" customHeight="1">
      <c r="A54" s="10" t="s">
        <v>23</v>
      </c>
      <c r="B54" s="3"/>
      <c r="C54" s="3"/>
      <c r="D54" s="3"/>
      <c r="E54" s="3"/>
      <c r="F54" s="3"/>
      <c r="G54" s="3"/>
      <c r="H54" s="3"/>
    </row>
    <row r="55" spans="1:8" ht="20.25" customHeight="1">
      <c r="A55" s="11" t="s">
        <v>16</v>
      </c>
      <c r="B55" s="12" t="s">
        <v>24</v>
      </c>
      <c r="C55" s="12" t="s">
        <v>15</v>
      </c>
      <c r="D55" s="12" t="s">
        <v>25</v>
      </c>
      <c r="E55" s="12" t="s">
        <v>26</v>
      </c>
      <c r="F55" s="3"/>
      <c r="G55" s="3"/>
      <c r="H55" s="3"/>
    </row>
    <row r="56" spans="1:8" ht="20.25" customHeight="1">
      <c r="A56" s="11" t="s">
        <v>2</v>
      </c>
      <c r="B56" s="13">
        <f>COUNTIF(B6:B44,"3")</f>
        <v>39</v>
      </c>
      <c r="C56" s="13">
        <f>COUNTIF(B6:B44,"2")</f>
        <v>0</v>
      </c>
      <c r="D56" s="13">
        <f>COUNTIF(B6:B44,"1")</f>
        <v>0</v>
      </c>
      <c r="E56" s="13">
        <f>COUNTIF(B6:B44,"0")</f>
        <v>0</v>
      </c>
      <c r="F56" s="3"/>
      <c r="G56" s="3"/>
      <c r="H56" s="3"/>
    </row>
    <row r="57" spans="1:8" ht="20.25" customHeight="1">
      <c r="A57" s="11" t="s">
        <v>3</v>
      </c>
      <c r="B57" s="13">
        <f>COUNTIF(C6:C44,"3")</f>
        <v>39</v>
      </c>
      <c r="C57" s="13">
        <f>COUNTIF(C6:C44,"2")</f>
        <v>0</v>
      </c>
      <c r="D57" s="13">
        <f>COUNTIF(C6:C44,"1")</f>
        <v>0</v>
      </c>
      <c r="E57" s="13">
        <f>COUNTIF(C6:C44,"0")</f>
        <v>0</v>
      </c>
      <c r="F57" s="3"/>
      <c r="G57" s="3"/>
      <c r="H57" s="3"/>
    </row>
    <row r="58" spans="1:8" ht="20.25" customHeight="1">
      <c r="A58" s="11" t="s">
        <v>4</v>
      </c>
      <c r="B58" s="13">
        <f>COUNTIF(D6:D44,"3")</f>
        <v>39</v>
      </c>
      <c r="C58" s="13">
        <f>COUNTIF(D6:D44,"2")</f>
        <v>0</v>
      </c>
      <c r="D58" s="13">
        <f>COUNTIF(D6:D44,"1")</f>
        <v>0</v>
      </c>
      <c r="E58" s="13">
        <f>COUNTIF(D6:D44,"0")</f>
        <v>0</v>
      </c>
      <c r="F58" s="3"/>
      <c r="G58" s="3"/>
      <c r="H58" s="3"/>
    </row>
    <row r="59" spans="1:8" ht="20.25" customHeight="1">
      <c r="A59" s="11" t="s">
        <v>5</v>
      </c>
      <c r="B59" s="13">
        <f>COUNTIF(E6:E44,"3")</f>
        <v>39</v>
      </c>
      <c r="C59" s="13">
        <f>COUNTIF(E6:E44,"2")</f>
        <v>0</v>
      </c>
      <c r="D59" s="13">
        <f>COUNTIF(E6:E44,"1")</f>
        <v>0</v>
      </c>
      <c r="E59" s="13">
        <f>COUNTIF(E6:E44,"0")</f>
        <v>0</v>
      </c>
      <c r="F59" s="3"/>
      <c r="G59" s="3"/>
      <c r="H59" s="3"/>
    </row>
    <row r="60" spans="1:8" ht="20.25" customHeight="1">
      <c r="A60" s="11" t="s">
        <v>6</v>
      </c>
      <c r="B60" s="13">
        <f>COUNTIF(F6:F44,"3")</f>
        <v>39</v>
      </c>
      <c r="C60" s="13">
        <f>COUNTIF(F6:F44,"2")</f>
        <v>0</v>
      </c>
      <c r="D60" s="13">
        <f>COUNTIF(F6:F44,"1")</f>
        <v>0</v>
      </c>
      <c r="E60" s="13">
        <f>COUNTIF(F6:F44,"0")</f>
        <v>0</v>
      </c>
      <c r="F60" s="3"/>
      <c r="G60" s="3"/>
      <c r="H60" s="3"/>
    </row>
  </sheetData>
  <sheetProtection sheet="1" objects="1" scenarios="1"/>
  <protectedRanges>
    <protectedRange sqref="B6:F44" name="ช่วง1"/>
  </protectedRanges>
  <mergeCells count="13">
    <mergeCell ref="D52:F52"/>
    <mergeCell ref="A1:H1"/>
    <mergeCell ref="A2:H2"/>
    <mergeCell ref="A3:H3"/>
    <mergeCell ref="A4:A5"/>
    <mergeCell ref="B4:F4"/>
    <mergeCell ref="G4:G5"/>
    <mergeCell ref="H4:H5"/>
    <mergeCell ref="A46:H46"/>
    <mergeCell ref="A47:H47"/>
    <mergeCell ref="D49:F49"/>
    <mergeCell ref="D50:F50"/>
    <mergeCell ref="D51:F51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2022-04-03T08:53:10Z</cp:lastPrinted>
  <dcterms:created xsi:type="dcterms:W3CDTF">2020-09-05T11:17:44Z</dcterms:created>
  <dcterms:modified xsi:type="dcterms:W3CDTF">2022-04-04T05:36:01Z</dcterms:modified>
</cp:coreProperties>
</file>