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0490" windowHeight="8385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<sst xmlns="http://schemas.openxmlformats.org/spreadsheetml/2006/main" count="68" uniqueCount="63">
  <si>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</si>
  <si>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</si>
  <si>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</si>
  <si>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</si>
  <si>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</si>
  <si>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</si>
  <si>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</si>
  <si>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</si>
  <si>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</si>
  <si>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</si>
  <si>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</si>
  <si>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</si>
  <si>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</si>
  <si>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</si>
  <si>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</si>
  <si>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</si>
  <si>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</si>
  <si>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</si>
  <si>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</si>
  <si>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</si>
  <si>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</si>
  <si>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</si>
  <si>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</si>
  <si>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</si>
  <si>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</si>
  <si>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</si>
  <si>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</si>
  <si>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</si>
  <si>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</si>
  <si>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นายนัทธพงศ์  เทียมอินทร์</t>
  </si>
  <si>
    <t>นายพิชยะ  ตรีศาสตร์</t>
  </si>
  <si>
    <t>นายพีรพัฒน์  ครุธโม</t>
  </si>
  <si>
    <t>นายวรินทร  ภราดรเจริญ</t>
  </si>
  <si>
    <t>นายสมภพ  คำชัย</t>
  </si>
  <si>
    <t>นางสาวกฤติยา  เนี๊ยะอั๋น</t>
  </si>
  <si>
    <t>นางสาวกัญญารัตน์  มิ้มทอง</t>
  </si>
  <si>
    <t>นางสาวกัญญาวีร์  ลานพลอย</t>
  </si>
  <si>
    <t>นางสาวจุฑามาศ  บุญจันทร์</t>
  </si>
  <si>
    <t>นางสาวจุรีพร  กลิ่นชื่น</t>
  </si>
  <si>
    <t>นางสาวชลธิชา  ปัตถาวะโร</t>
  </si>
  <si>
    <t>นางสาวณัฐชา  หล้าประเสริฐ</t>
  </si>
  <si>
    <t>นางสาวประภัสสร  เคลือบแก้ว</t>
  </si>
  <si>
    <t>นางสาวพัชราภา  เข้มแก้ว</t>
  </si>
  <si>
    <t>นางสาวพิมนิศา  บุญเม่น</t>
  </si>
  <si>
    <t>นางสาวภัคจิรา  ปิ่นแจ้ง</t>
  </si>
  <si>
    <t>นางสาวภานุรักสร  เพ็งยา</t>
  </si>
  <si>
    <t>นางสาวมณทกานต์  รัดบ้านด่าน</t>
  </si>
  <si>
    <t>นางสาวโยษิตา  ทิศกระโทก</t>
  </si>
  <si>
    <t>นางสาวศศิภา  แก้วอุดม</t>
  </si>
  <si>
    <t>นางสาวสาริศา  ทิศสุขใส</t>
  </si>
  <si>
    <t>นางสาวสิรามล  ซ่อนกลิ่น</t>
  </si>
  <si>
    <t>นางสาวสุพิชญา  ชายกลั่น</t>
  </si>
  <si>
    <t>นางสาวสุวภัทร  มีกลิ่น</t>
  </si>
  <si>
    <t>นางสาวอธิชา  เสาร์เมือง</t>
  </si>
  <si>
    <t>นางสาวอรุณี  แสนองค์</t>
  </si>
  <si>
    <t>นางสาวสุพรรษา  อินทพงษ์</t>
  </si>
  <si>
    <t>นางสาวพรจันทร์  สุวรรณาวงศ์ตระกูล</t>
  </si>
  <si>
    <t>นางสาวจิรัตติกาล  วิ่งว่าว</t>
  </si>
  <si>
    <t>นางสาวบุญฑิตา  ลาดลำเนาว์</t>
  </si>
  <si>
    <t>นางสาวปองขวัญ  หาวิชา</t>
  </si>
  <si>
    <t>นางสาววนัชพร  ครองศรี</t>
  </si>
  <si>
    <t>นางสาวศศิวิมล  อ้นชู</t>
  </si>
  <si>
    <t>นางสาวศิรประภา  สุขสบาย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</si>
</sst>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=""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39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5" zoomScale="135" zoomScaleNormal="135" workbookViewId="0">
      <selection activeCell="F11" sqref="F11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2</v>
      </c>
      <c r="C6" s="1">
        <v>2</v>
      </c>
      <c r="D6" s="1">
        <v>2</v>
      </c>
      <c r="E6" s="1">
        <v>2</v>
      </c>
      <c r="F6" s="1">
        <v>3</v>
      </c>
      <c r="G6" s="2">
        <f>SUM(B6:F6)/5</f>
        <v>2.2000000000000002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39" si="0">SUM(B7:F7)/5</f>
        <v>3</v>
      </c>
      <c r="H7" s="1" t="str">
        <f t="shared" ref="H7:H39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2</v>
      </c>
      <c r="C8" s="14">
        <v>2</v>
      </c>
      <c r="D8" s="14">
        <v>2</v>
      </c>
      <c r="E8" s="14">
        <v>2</v>
      </c>
      <c r="F8" s="14">
        <v>3</v>
      </c>
      <c r="G8" s="2">
        <f t="shared" si="0"/>
        <v>2.2000000000000002</v>
      </c>
      <c r="H8" s="1" t="str">
        <f t="shared" si="1"/>
        <v>ดี</v>
      </c>
    </row>
    <row r="9" spans="1:8" s="3" customFormat="1" ht="18.75" customHeight="1" x14ac:dyDescent="0.25">
      <c r="A9" s="17" t="s">
        <v>32</v>
      </c>
      <c r="B9" s="14">
        <v>2</v>
      </c>
      <c r="C9" s="14">
        <v>2</v>
      </c>
      <c r="D9" s="14">
        <v>2</v>
      </c>
      <c r="E9" s="14">
        <v>2</v>
      </c>
      <c r="F9" s="14">
        <v>3</v>
      </c>
      <c r="G9" s="2">
        <f t="shared" si="0"/>
        <v>2.2000000000000002</v>
      </c>
      <c r="H9" s="1" t="str">
        <f t="shared" si="1"/>
        <v>ดี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2</v>
      </c>
      <c r="E10" s="14">
        <v>2</v>
      </c>
      <c r="F10" s="14">
        <v>3</v>
      </c>
      <c r="G10" s="2">
        <f t="shared" si="0"/>
        <v>2.6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/>
      <c r="C13" s="14"/>
      <c r="D13" s="14"/>
      <c r="E13" s="14"/>
      <c r="F13" s="14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25">
      <c r="A14" s="17" t="s">
        <v>37</v>
      </c>
      <c r="B14" s="14"/>
      <c r="C14" s="14"/>
      <c r="D14" s="14"/>
      <c r="E14" s="14"/>
      <c r="F14" s="14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1" spans="1:8" ht="20.25" customHeight="1" x14ac:dyDescent="0.2">
      <c r="A41" s="25" t="s">
        <v>22</v>
      </c>
      <c r="B41" s="25"/>
      <c r="C41" s="25"/>
      <c r="D41" s="25"/>
      <c r="E41" s="25"/>
      <c r="F41" s="25"/>
      <c r="G41" s="25"/>
      <c r="H41" s="25"/>
    </row>
    <row r="42" spans="1:8" ht="20.25" customHeight="1" x14ac:dyDescent="0.3">
      <c r="A42" s="18" t="s">
        <v>17</v>
      </c>
      <c r="B42" s="18"/>
      <c r="C42" s="18"/>
      <c r="D42" s="18"/>
      <c r="E42" s="18"/>
      <c r="F42" s="18"/>
      <c r="G42" s="18"/>
      <c r="H42" s="18"/>
    </row>
    <row r="43" spans="1:8" ht="20.25" customHeight="1" x14ac:dyDescent="0.25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">
      <c r="A44" s="7" t="s">
        <v>18</v>
      </c>
      <c r="B44" s="7">
        <f>COUNTIF(H6:H39,"ดีเยี่ยม")</f>
        <v>29</v>
      </c>
      <c r="C44" s="8"/>
      <c r="D44" s="18" t="s">
        <v>10</v>
      </c>
      <c r="E44" s="18"/>
      <c r="F44" s="18"/>
      <c r="G44" s="9">
        <f>(B44*100)/B48</f>
        <v>85.294117647058826</v>
      </c>
      <c r="H44" s="7"/>
    </row>
    <row r="45" spans="1:8" ht="20.25" customHeight="1" x14ac:dyDescent="0.3">
      <c r="A45" s="7" t="s">
        <v>14</v>
      </c>
      <c r="B45" s="7">
        <f>COUNTIF(H6:H39,"ดี")</f>
        <v>3</v>
      </c>
      <c r="C45" s="8"/>
      <c r="D45" s="18" t="s">
        <v>11</v>
      </c>
      <c r="E45" s="18"/>
      <c r="F45" s="18"/>
      <c r="G45" s="9">
        <f>(B45*100)/B48</f>
        <v>8.8235294117647065</v>
      </c>
      <c r="H45" s="7"/>
    </row>
    <row r="46" spans="1:8" ht="20.25" customHeight="1" x14ac:dyDescent="0.3">
      <c r="A46" s="7" t="s">
        <v>19</v>
      </c>
      <c r="B46" s="7">
        <f>COUNTIF(H6:H39,"ผ่าน")</f>
        <v>0</v>
      </c>
      <c r="C46" s="8"/>
      <c r="D46" s="18" t="s">
        <v>12</v>
      </c>
      <c r="E46" s="18"/>
      <c r="F46" s="18"/>
      <c r="G46" s="9">
        <f>(B46*100)/B48</f>
        <v>0</v>
      </c>
      <c r="H46" s="7"/>
    </row>
    <row r="47" spans="1:8" ht="20.25" customHeight="1" x14ac:dyDescent="0.3">
      <c r="A47" s="7" t="s">
        <v>20</v>
      </c>
      <c r="B47" s="7">
        <f>COUNTIF(H6:H39,"ไม่ผ่าน")</f>
        <v>2</v>
      </c>
      <c r="C47" s="8"/>
      <c r="D47" s="18" t="s">
        <v>13</v>
      </c>
      <c r="E47" s="18"/>
      <c r="F47" s="18"/>
      <c r="G47" s="9">
        <f>(B47*100)/B48</f>
        <v>5.882352941176471</v>
      </c>
      <c r="H47" s="7"/>
    </row>
    <row r="48" spans="1:8" ht="20.25" customHeight="1" x14ac:dyDescent="0.3">
      <c r="A48" s="16" t="s">
        <v>27</v>
      </c>
      <c r="B48" s="15">
        <f>SUM(B44:B47)</f>
        <v>34</v>
      </c>
      <c r="C48" s="8"/>
      <c r="D48" s="15"/>
      <c r="E48" s="15"/>
      <c r="F48" s="15"/>
      <c r="G48" s="9"/>
      <c r="H48" s="15"/>
    </row>
    <row r="49" spans="1:8" ht="20.25" customHeight="1" x14ac:dyDescent="0.3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">
      <c r="A51" s="11" t="s">
        <v>2</v>
      </c>
      <c r="B51" s="13">
        <f>COUNTIF(B6:B39,"3")</f>
        <v>29</v>
      </c>
      <c r="C51" s="13">
        <f>COUNTIF(B6:B39,"2")</f>
        <v>3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">
      <c r="A52" s="11" t="s">
        <v>3</v>
      </c>
      <c r="B52" s="13">
        <f>COUNTIF(C6:C39,"3")</f>
        <v>29</v>
      </c>
      <c r="C52" s="13">
        <f>COUNTIF(C6:C39,"2")</f>
        <v>3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">
      <c r="A53" s="11" t="s">
        <v>4</v>
      </c>
      <c r="B53" s="13">
        <f>COUNTIF(D6:D39,"3")</f>
        <v>28</v>
      </c>
      <c r="C53" s="13">
        <f>COUNTIF(D6:D39,"2")</f>
        <v>4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">
      <c r="A54" s="11" t="s">
        <v>5</v>
      </c>
      <c r="B54" s="13">
        <f>COUNTIF(E6:E39,"3")</f>
        <v>28</v>
      </c>
      <c r="C54" s="13">
        <f>COUNTIF(E6:E39,"2")</f>
        <v>4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">
      <c r="A55" s="11" t="s">
        <v>6</v>
      </c>
      <c r="B55" s="13">
        <f>COUNTIF(F6:F39,"3")</f>
        <v>32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1Xlaqlrdss50N02DKRImMXQTYblmy9HzFsaDoV1rdnGCYE62sK1Sp7PNX2nZfQ1Xx4dRTI6kdwrn1xM6DU1Xdw==" saltValue="KEAItV1V5+tkpmm4L/IwIQ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A</cp:lastModifiedBy>
  <cp:lastPrinted>2022-04-03T09:05:46Z</cp:lastPrinted>
  <dcterms:created xsi:type="dcterms:W3CDTF">2020-09-05T11:17:44Z</dcterms:created>
  <dcterms:modified xsi:type="dcterms:W3CDTF">2022-04-04T06:15:54Z</dcterms:modified>
</cp:coreProperties>
</file>