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990" windowHeight="7710"/>
  </bookViews>
  <sheets>
    <sheet name="สมรรถนะสำคัญ" sheetId="5" r:id="rId1"/>
  </sheets>
  <definedNames>
    <definedName name="_xlnm.Print_Area" localSheetId="0">สมรรถนะสำคัญ!$A$1:$H$51</definedName>
    <definedName name="_xlnm.Print_Titles" localSheetId="0">สมรรถนะสำคัญ!$1:$5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H33" i="5" s="1"/>
  <c r="G34" i="5"/>
  <c r="H34" i="5" s="1"/>
  <c r="G35" i="5"/>
  <c r="H35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51" i="5"/>
  <c r="E50" i="5"/>
  <c r="E49" i="5"/>
  <c r="E48" i="5"/>
  <c r="E47" i="5"/>
  <c r="D51" i="5"/>
  <c r="D50" i="5"/>
  <c r="D49" i="5"/>
  <c r="D48" i="5"/>
  <c r="D47" i="5"/>
  <c r="C51" i="5"/>
  <c r="C50" i="5"/>
  <c r="C49" i="5"/>
  <c r="C48" i="5"/>
  <c r="C47" i="5"/>
  <c r="B51" i="5"/>
  <c r="B50" i="5"/>
  <c r="B49" i="5"/>
  <c r="B48" i="5"/>
  <c r="B47" i="5"/>
  <c r="B43" i="5" l="1"/>
  <c r="B42" i="5"/>
  <c r="B40" i="5"/>
  <c r="B41" i="5" l="1"/>
  <c r="B44" i="5" l="1"/>
  <c r="G41" i="5" s="1"/>
  <c r="G40" i="5" l="1"/>
  <c r="G43" i="5"/>
  <c r="G42" i="5"/>
</calcChain>
</file>

<file path=xl/sharedStrings.xml><?xml version="1.0" encoding="utf-8"?>
<sst xmlns="http://schemas.openxmlformats.org/spreadsheetml/2006/main" count="64" uniqueCount="59">
  <si>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</si>
  <si>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</si>
  <si>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</si>
  <si>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</si>
  <si>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</si>
  <si>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</si>
  <si>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</si>
  <si>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</si>
  <si>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</si>
  <si>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</si>
  <si>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</si>
  <si>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</si>
  <si>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</si>
  <si>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</si>
  <si>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</si>
  <si>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</si>
  <si>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</si>
  <si>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</si>
  <si>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</si>
  <si>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</si>
  <si>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</si>
  <si>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</si>
  <si>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</si>
  <si>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</si>
  <si>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</si>
  <si>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</si>
  <si>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</si>
  <si>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</si>
  <si>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</si>
  <si>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นายถิรพล  อ่อนจิ๋ว</t>
  </si>
  <si>
    <t>นายทัศนัย  ดวงแก้ว</t>
  </si>
  <si>
    <t>นายสรวิชญ์  พยัคฆ์น้อย</t>
  </si>
  <si>
    <t>นายกิตติพงษ์  บุตรจันทร์</t>
  </si>
  <si>
    <t>นางสาวกิติยา  จ่าชัยภูมิ</t>
  </si>
  <si>
    <t>นางสาวจรรยพร  ตุ่นเฮ้า</t>
  </si>
  <si>
    <t>นางสาวจันทกานต์  นนท์พละ</t>
  </si>
  <si>
    <t>นางสาวจินตพร  ตาลาน</t>
  </si>
  <si>
    <t>นางสาวณิชาภัทร  ทาเขียว</t>
  </si>
  <si>
    <t>นางสาวนริศรา  แต้มทอง</t>
  </si>
  <si>
    <t>นางสาวปฑิตตา  วงศ์ษา</t>
  </si>
  <si>
    <t>นางสาวพัชรภรณ์  หนานกุล</t>
  </si>
  <si>
    <t>นางสาวภาณุมาศ  ทั่งโต</t>
  </si>
  <si>
    <t>นางสาวรสริน  บัวโรย</t>
  </si>
  <si>
    <t>นางสาวลัดดาภรณ์  ยันป้อม</t>
  </si>
  <si>
    <t>นางสาววรินทิพย์  กันเนียม</t>
  </si>
  <si>
    <t>นางสาวสุทธิดา  เทียนแก้ว</t>
  </si>
  <si>
    <t>นางสาวสุภัสสรา  หนานกุล</t>
  </si>
  <si>
    <t>นางสาวสุภาพร  โตเอี่ยม</t>
  </si>
  <si>
    <t>นางสาวสุวรรณา  เดชมา</t>
  </si>
  <si>
    <t>นางสาวอทิติยา  คล่ำคง</t>
  </si>
  <si>
    <t>นางสาวกัญธิวา  เนื้อนิ่ม</t>
  </si>
  <si>
    <t>นางสาวณัฐกานต์  คะเลรัมย์</t>
  </si>
  <si>
    <t>นางสาวพัชรภา  สายหล้า</t>
  </si>
  <si>
    <t>นางสาววรัญญา  วิชัยวงษ์</t>
  </si>
  <si>
    <t>นางสาววัชรี  สารแก่น</t>
  </si>
  <si>
    <t>นางสาววิภาดา  เถื่อนโต</t>
  </si>
  <si>
    <t>นางสาวศุภาศิส  บุตรสาร</t>
  </si>
  <si>
    <t>นางสาวสริญญา  จอนพรม</t>
  </si>
  <si>
    <t>นางสาวอริศรา  ขำมิน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</si>
</sst>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selection activeCell="F36" sqref="F36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35" si="0">SUM(B7:F7)/5</f>
        <v>3</v>
      </c>
      <c r="H7" s="1" t="str">
        <f t="shared" ref="H7:H35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3</v>
      </c>
      <c r="C14" s="14">
        <v>3</v>
      </c>
      <c r="D14" s="14">
        <v>3</v>
      </c>
      <c r="E14" s="14">
        <v>3</v>
      </c>
      <c r="F14" s="14">
        <v>3</v>
      </c>
      <c r="G14" s="2">
        <f t="shared" si="0"/>
        <v>3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3</v>
      </c>
      <c r="C17" s="14">
        <v>3</v>
      </c>
      <c r="D17" s="14">
        <v>3</v>
      </c>
      <c r="E17" s="14">
        <v>3</v>
      </c>
      <c r="F17" s="14">
        <v>3</v>
      </c>
      <c r="G17" s="2">
        <f t="shared" si="0"/>
        <v>3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3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3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3</v>
      </c>
      <c r="C21" s="14">
        <v>3</v>
      </c>
      <c r="D21" s="14">
        <v>3</v>
      </c>
      <c r="E21" s="14">
        <v>3</v>
      </c>
      <c r="F21" s="14">
        <v>3</v>
      </c>
      <c r="G21" s="2">
        <f t="shared" si="0"/>
        <v>3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3</v>
      </c>
      <c r="C23" s="14">
        <v>3</v>
      </c>
      <c r="D23" s="14">
        <v>3</v>
      </c>
      <c r="E23" s="14">
        <v>3</v>
      </c>
      <c r="F23" s="14">
        <v>3</v>
      </c>
      <c r="G23" s="2">
        <f t="shared" si="0"/>
        <v>3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3</v>
      </c>
      <c r="C27" s="14">
        <v>3</v>
      </c>
      <c r="D27" s="14">
        <v>3</v>
      </c>
      <c r="E27" s="14">
        <v>3</v>
      </c>
      <c r="F27" s="14">
        <v>3</v>
      </c>
      <c r="G27" s="2">
        <f t="shared" si="0"/>
        <v>3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3</v>
      </c>
      <c r="C30" s="14">
        <v>3</v>
      </c>
      <c r="D30" s="14">
        <v>3</v>
      </c>
      <c r="E30" s="14">
        <v>3</v>
      </c>
      <c r="F30" s="14">
        <v>3</v>
      </c>
      <c r="G30" s="2">
        <f t="shared" si="0"/>
        <v>3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7" spans="1:8" ht="20.25" customHeight="1" x14ac:dyDescent="0.2">
      <c r="A37" s="25" t="s">
        <v>22</v>
      </c>
      <c r="B37" s="25"/>
      <c r="C37" s="25"/>
      <c r="D37" s="25"/>
      <c r="E37" s="25"/>
      <c r="F37" s="25"/>
      <c r="G37" s="25"/>
      <c r="H37" s="25"/>
    </row>
    <row r="38" spans="1:8" ht="20.25" customHeight="1" x14ac:dyDescent="0.3">
      <c r="A38" s="18" t="s">
        <v>17</v>
      </c>
      <c r="B38" s="18"/>
      <c r="C38" s="18"/>
      <c r="D38" s="18"/>
      <c r="E38" s="18"/>
      <c r="F38" s="18"/>
      <c r="G38" s="18"/>
      <c r="H38" s="18"/>
    </row>
    <row r="39" spans="1:8" ht="20.25" customHeight="1" x14ac:dyDescent="0.25">
      <c r="A39" s="5" t="s">
        <v>9</v>
      </c>
      <c r="B39" s="6"/>
      <c r="C39" s="6"/>
      <c r="D39" s="6"/>
      <c r="E39" s="6"/>
      <c r="F39" s="6"/>
      <c r="G39" s="6"/>
      <c r="H39" s="6"/>
    </row>
    <row r="40" spans="1:8" ht="20.25" customHeight="1" x14ac:dyDescent="0.3">
      <c r="A40" s="7" t="s">
        <v>18</v>
      </c>
      <c r="B40" s="7">
        <f>COUNTIF(H6:H35,"ดีเยี่ยม")</f>
        <v>30</v>
      </c>
      <c r="C40" s="8"/>
      <c r="D40" s="18" t="s">
        <v>10</v>
      </c>
      <c r="E40" s="18"/>
      <c r="F40" s="18"/>
      <c r="G40" s="9">
        <f>(B40*100)/B44</f>
        <v>100</v>
      </c>
      <c r="H40" s="7"/>
    </row>
    <row r="41" spans="1:8" ht="20.25" customHeight="1" x14ac:dyDescent="0.3">
      <c r="A41" s="7" t="s">
        <v>14</v>
      </c>
      <c r="B41" s="7">
        <f>COUNTIF(H6:H35,"ดี")</f>
        <v>0</v>
      </c>
      <c r="C41" s="8"/>
      <c r="D41" s="18" t="s">
        <v>11</v>
      </c>
      <c r="E41" s="18"/>
      <c r="F41" s="18"/>
      <c r="G41" s="9">
        <f>(B41*100)/B44</f>
        <v>0</v>
      </c>
      <c r="H41" s="7"/>
    </row>
    <row r="42" spans="1:8" ht="20.25" customHeight="1" x14ac:dyDescent="0.3">
      <c r="A42" s="7" t="s">
        <v>19</v>
      </c>
      <c r="B42" s="7">
        <f>COUNTIF(H6:H35,"ผ่าน")</f>
        <v>0</v>
      </c>
      <c r="C42" s="8"/>
      <c r="D42" s="18" t="s">
        <v>12</v>
      </c>
      <c r="E42" s="18"/>
      <c r="F42" s="18"/>
      <c r="G42" s="9">
        <f>(B42*100)/B44</f>
        <v>0</v>
      </c>
      <c r="H42" s="7"/>
    </row>
    <row r="43" spans="1:8" ht="20.25" customHeight="1" x14ac:dyDescent="0.3">
      <c r="A43" s="7" t="s">
        <v>20</v>
      </c>
      <c r="B43" s="7">
        <f>COUNTIF(H6:H35,"ไม่ผ่าน")</f>
        <v>0</v>
      </c>
      <c r="C43" s="8"/>
      <c r="D43" s="18" t="s">
        <v>13</v>
      </c>
      <c r="E43" s="18"/>
      <c r="F43" s="18"/>
      <c r="G43" s="9">
        <f>(B43*100)/B44</f>
        <v>0</v>
      </c>
      <c r="H43" s="7"/>
    </row>
    <row r="44" spans="1:8" ht="20.25" customHeight="1" x14ac:dyDescent="0.3">
      <c r="A44" s="16" t="s">
        <v>27</v>
      </c>
      <c r="B44" s="15">
        <f>SUM(B40:B43)</f>
        <v>30</v>
      </c>
      <c r="C44" s="8"/>
      <c r="D44" s="15"/>
      <c r="E44" s="15"/>
      <c r="F44" s="15"/>
      <c r="G44" s="9"/>
      <c r="H44" s="15"/>
    </row>
    <row r="45" spans="1:8" ht="20.25" customHeight="1" x14ac:dyDescent="0.3">
      <c r="A45" s="10" t="s">
        <v>23</v>
      </c>
      <c r="B45" s="3"/>
      <c r="C45" s="3"/>
      <c r="D45" s="3"/>
      <c r="E45" s="3"/>
      <c r="F45" s="3"/>
      <c r="G45" s="3"/>
      <c r="H45" s="3"/>
    </row>
    <row r="46" spans="1:8" ht="20.25" customHeight="1" x14ac:dyDescent="0.3">
      <c r="A46" s="11" t="s">
        <v>16</v>
      </c>
      <c r="B46" s="12" t="s">
        <v>24</v>
      </c>
      <c r="C46" s="12" t="s">
        <v>15</v>
      </c>
      <c r="D46" s="12" t="s">
        <v>25</v>
      </c>
      <c r="E46" s="12" t="s">
        <v>26</v>
      </c>
      <c r="F46" s="3"/>
      <c r="G46" s="3"/>
      <c r="H46" s="3"/>
    </row>
    <row r="47" spans="1:8" ht="20.25" customHeight="1" x14ac:dyDescent="0.3">
      <c r="A47" s="11" t="s">
        <v>2</v>
      </c>
      <c r="B47" s="13">
        <f>COUNTIF(B6:B35,"3")</f>
        <v>30</v>
      </c>
      <c r="C47" s="13">
        <f>COUNTIF(B6:B35,"2")</f>
        <v>0</v>
      </c>
      <c r="D47" s="13">
        <f>COUNTIF(B6:B35,"1")</f>
        <v>0</v>
      </c>
      <c r="E47" s="13">
        <f>COUNTIF(B6:B35,"0")</f>
        <v>0</v>
      </c>
      <c r="F47" s="3"/>
      <c r="G47" s="3"/>
      <c r="H47" s="3"/>
    </row>
    <row r="48" spans="1:8" ht="20.25" customHeight="1" x14ac:dyDescent="0.3">
      <c r="A48" s="11" t="s">
        <v>3</v>
      </c>
      <c r="B48" s="13">
        <f>COUNTIF(C6:C35,"3")</f>
        <v>30</v>
      </c>
      <c r="C48" s="13">
        <f>COUNTIF(C6:C35,"2")</f>
        <v>0</v>
      </c>
      <c r="D48" s="13">
        <f>COUNTIF(C6:C35,"1")</f>
        <v>0</v>
      </c>
      <c r="E48" s="13">
        <f>COUNTIF(C6:C35,"0")</f>
        <v>0</v>
      </c>
      <c r="F48" s="3"/>
      <c r="G48" s="3"/>
      <c r="H48" s="3"/>
    </row>
    <row r="49" spans="1:8" ht="20.25" customHeight="1" x14ac:dyDescent="0.3">
      <c r="A49" s="11" t="s">
        <v>4</v>
      </c>
      <c r="B49" s="13">
        <f>COUNTIF(D6:D35,"3")</f>
        <v>30</v>
      </c>
      <c r="C49" s="13">
        <f>COUNTIF(D6:D35,"2")</f>
        <v>0</v>
      </c>
      <c r="D49" s="13">
        <f>COUNTIF(D6:D35,"1")</f>
        <v>0</v>
      </c>
      <c r="E49" s="13">
        <f>COUNTIF(D6:D35,"0")</f>
        <v>0</v>
      </c>
      <c r="F49" s="3"/>
      <c r="G49" s="3"/>
      <c r="H49" s="3"/>
    </row>
    <row r="50" spans="1:8" ht="20.25" customHeight="1" x14ac:dyDescent="0.3">
      <c r="A50" s="11" t="s">
        <v>5</v>
      </c>
      <c r="B50" s="13">
        <f>COUNTIF(E6:E35,"3")</f>
        <v>30</v>
      </c>
      <c r="C50" s="13">
        <f>COUNTIF(E6:E35,"2")</f>
        <v>0</v>
      </c>
      <c r="D50" s="13">
        <f>COUNTIF(E6:E35,"1")</f>
        <v>0</v>
      </c>
      <c r="E50" s="13">
        <f>COUNTIF(E6:E35,"0")</f>
        <v>0</v>
      </c>
      <c r="F50" s="3"/>
      <c r="G50" s="3"/>
      <c r="H50" s="3"/>
    </row>
    <row r="51" spans="1:8" ht="20.25" customHeight="1" x14ac:dyDescent="0.3">
      <c r="A51" s="11" t="s">
        <v>6</v>
      </c>
      <c r="B51" s="13">
        <f>COUNTIF(F6:F35,"3")</f>
        <v>30</v>
      </c>
      <c r="C51" s="13">
        <f>COUNTIF(F6:F35,"2")</f>
        <v>0</v>
      </c>
      <c r="D51" s="13">
        <f>COUNTIF(F6:F35,"1")</f>
        <v>0</v>
      </c>
      <c r="E51" s="13">
        <f>COUNTIF(F6:F35,"0")</f>
        <v>0</v>
      </c>
      <c r="F51" s="3"/>
      <c r="G51" s="3"/>
      <c r="H51" s="3"/>
    </row>
  </sheetData>
  <sheetProtection algorithmName="SHA-512" hashValue="Xk1eGzdJFb4oiULPoIrAFKcmXjOASVNCIsaiga37DagEnS+Z3GenrvsGeD0tE1EsaAF/La0nKiOwaUnzsUbTmA==" saltValue="zPWTS2HX15mlrupbTCY2SA==" spinCount="100000" sheet="1" objects="1" scenarios="1"/>
  <protectedRanges>
    <protectedRange sqref="B6:F35" name="ช่วง1"/>
  </protectedRanges>
  <mergeCells count="13">
    <mergeCell ref="D43:F43"/>
    <mergeCell ref="A1:H1"/>
    <mergeCell ref="A2:H2"/>
    <mergeCell ref="A3:H3"/>
    <mergeCell ref="A4:A5"/>
    <mergeCell ref="B4:F4"/>
    <mergeCell ref="G4:G5"/>
    <mergeCell ref="H4:H5"/>
    <mergeCell ref="A37:H37"/>
    <mergeCell ref="A38:H38"/>
    <mergeCell ref="D40:F40"/>
    <mergeCell ref="D41:F41"/>
    <mergeCell ref="D42:F4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2022-04-03T09:10:28Z</cp:lastPrinted>
  <dcterms:created xsi:type="dcterms:W3CDTF">2020-09-05T11:17:44Z</dcterms:created>
  <dcterms:modified xsi:type="dcterms:W3CDTF">2022-04-04T10:27:37Z</dcterms:modified>
</cp:coreProperties>
</file>