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40F71B-A2F4-409B-920C-A7EFD42FF656}" xr6:coauthVersionLast="47" xr6:coauthVersionMax="47" xr10:uidLastSave="{00000000-0000-0000-0000-000000000000}"/>
  <bookViews>
    <workbookView xWindow="-120" yWindow="-120" windowWidth="2904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H35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33" i="5"/>
  <c r="H33" i="5" s="1"/>
  <c r="G34" i="5"/>
  <c r="H34" i="5" s="1"/>
  <c r="G42" i="5"/>
  <c r="H42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<sst xmlns="http://schemas.openxmlformats.org/spreadsheetml/2006/main" count="71" uniqueCount="66">
  <si>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</si>
  <si>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</si>
  <si>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</si>
  <si>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</si>
  <si>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</si>
  <si>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</si>
  <si>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</si>
  <si>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</si>
  <si>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</si>
  <si>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</si>
  <si>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</si>
  <si>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</si>
  <si>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</si>
  <si>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</si>
  <si>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</si>
  <si>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</si>
  <si>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</si>
  <si>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</si>
  <si>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</si>
  <si>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</si>
  <si>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</si>
  <si>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</si>
  <si>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</si>
  <si>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</si>
  <si>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</si>
  <si>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</si>
  <si>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</si>
  <si>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</si>
  <si>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</si>
  <si>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นายกิตติพันธ์  กล่ำบัว</t>
  </si>
  <si>
    <t>นายชินวัตร  แน่งน้อย</t>
  </si>
  <si>
    <t>นายสิริศิลป์  มงคลทิพย์</t>
  </si>
  <si>
    <t>นายกิตติศักดิ์  ฟองน้อย</t>
  </si>
  <si>
    <t>นางสาวกนกพร  นนสะเกตุ</t>
  </si>
  <si>
    <t>นางสาวกนกวรรณ  ป่อยยิ้ม</t>
  </si>
  <si>
    <t>นางสาวกมลรัตน์  เยประยูร</t>
  </si>
  <si>
    <t>นางสาวกฤติยาณี  พรมมี</t>
  </si>
  <si>
    <t>นางสาวกัณฐมณี  มามาก</t>
  </si>
  <si>
    <t>นางสาวจิราภรณ์  คำฟู</t>
  </si>
  <si>
    <t>นางสาวชนกวนันท์  ราชแผน</t>
  </si>
  <si>
    <t>นางสาวชนาพร  บุตรอ่วม</t>
  </si>
  <si>
    <t>นางสาวญาดานันท์  พุดลา</t>
  </si>
  <si>
    <t>นางสาวนิยดา  บุญเจ๊ก</t>
  </si>
  <si>
    <t>นางสาวบุญญิสา  จิ๋ววัด</t>
  </si>
  <si>
    <t>นางสาวบุษญา  ยศงาม</t>
  </si>
  <si>
    <t>นางสาวพิมพ์  สุขเจริญ</t>
  </si>
  <si>
    <t>นางสาวมนัสนันท์  พรมชุมภู</t>
  </si>
  <si>
    <t>นางสาวโยษิตา  ดอนไพรเมือง</t>
  </si>
  <si>
    <t>นางสาวลัดดาวัลย์  แก้วก่ำ</t>
  </si>
  <si>
    <t>นางสาวศศิประภา  มะโนชาติ</t>
  </si>
  <si>
    <t>นางสาวสาวิตรี  ลีศรี</t>
  </si>
  <si>
    <t>นางสาวสาวินี  พึ่งพัก</t>
  </si>
  <si>
    <t>นางสาวสิรินรัตน์  เขียวพันธ์</t>
  </si>
  <si>
    <t>นางสาวสุพิชญา  บุญชู</t>
  </si>
  <si>
    <t>นางสาวอาฑิตยา  ซ้ำศาสตร์</t>
  </si>
  <si>
    <t>นางสาวกนกวรรณ  จริตงาม</t>
  </si>
  <si>
    <t>นางสาวธิดารัตน์  โชคราช</t>
  </si>
  <si>
    <t>นางสาวน้ำทิพย์  สุขดี</t>
  </si>
  <si>
    <t>นางสาววนิดา  อินน้ำลืม</t>
  </si>
  <si>
    <t>นางสาววรรณษา  คุ้มครอง</t>
  </si>
  <si>
    <t>นางสาววริศรา  ขาวพรวน</t>
  </si>
  <si>
    <t>นางสาวสมฤดี  สุปะเต</t>
  </si>
  <si>
    <t>นางสาวสุภาภรณ์  เนียมพิบูลย์</t>
  </si>
  <si>
    <t>นางสาวสุภาวดี  ทวีบุตร</t>
  </si>
  <si>
    <t>นางสาวอารียา  สุทะมาตร์</t>
  </si>
  <si>
    <t>นางสาวฉัตรจิรา  สีดี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</si>
</sst>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8"/>
  <sheetViews>
    <sheetView tabSelected="1" topLeftCell="A22" zoomScale="135" zoomScaleNormal="135" workbookViewId="0">
      <selection activeCell="E9" sqref="E9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9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4">
        <v>3</v>
      </c>
      <c r="E6" s="14">
        <v>3</v>
      </c>
      <c r="F6" s="14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2" si="0">SUM(B7:F7)/5</f>
        <v>3</v>
      </c>
      <c r="H7" s="1" t="str">
        <f t="shared" ref="H7:H42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2</v>
      </c>
      <c r="C14" s="14">
        <v>3</v>
      </c>
      <c r="D14" s="14">
        <v>3</v>
      </c>
      <c r="E14" s="14">
        <v>2</v>
      </c>
      <c r="F14" s="14">
        <v>3</v>
      </c>
      <c r="G14" s="2">
        <f t="shared" si="0"/>
        <v>2.6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2</v>
      </c>
      <c r="C17" s="14">
        <v>3</v>
      </c>
      <c r="D17" s="14">
        <v>3</v>
      </c>
      <c r="E17" s="14">
        <v>2</v>
      </c>
      <c r="F17" s="14">
        <v>3</v>
      </c>
      <c r="G17" s="2">
        <f t="shared" si="0"/>
        <v>2.6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2</v>
      </c>
      <c r="C18" s="14">
        <v>3</v>
      </c>
      <c r="D18" s="14">
        <v>3</v>
      </c>
      <c r="E18" s="14">
        <v>2</v>
      </c>
      <c r="F18" s="14">
        <v>3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2</v>
      </c>
      <c r="C19" s="14">
        <v>3</v>
      </c>
      <c r="D19" s="14">
        <v>3</v>
      </c>
      <c r="E19" s="14">
        <v>2</v>
      </c>
      <c r="F19" s="14">
        <v>3</v>
      </c>
      <c r="G19" s="2">
        <f t="shared" si="0"/>
        <v>2.6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2</v>
      </c>
      <c r="C21" s="14">
        <v>3</v>
      </c>
      <c r="D21" s="14">
        <v>3</v>
      </c>
      <c r="E21" s="14">
        <v>2</v>
      </c>
      <c r="F21" s="14">
        <v>3</v>
      </c>
      <c r="G21" s="2">
        <f t="shared" si="0"/>
        <v>2.6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2</v>
      </c>
      <c r="C23" s="14">
        <v>3</v>
      </c>
      <c r="D23" s="14">
        <v>3</v>
      </c>
      <c r="E23" s="14">
        <v>2</v>
      </c>
      <c r="F23" s="14">
        <v>3</v>
      </c>
      <c r="G23" s="2">
        <f t="shared" si="0"/>
        <v>2.6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2</v>
      </c>
      <c r="C27" s="14">
        <v>3</v>
      </c>
      <c r="D27" s="14">
        <v>3</v>
      </c>
      <c r="E27" s="14">
        <v>2</v>
      </c>
      <c r="F27" s="14">
        <v>3</v>
      </c>
      <c r="G27" s="2">
        <f t="shared" si="0"/>
        <v>2.6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2</v>
      </c>
      <c r="C30" s="14">
        <v>3</v>
      </c>
      <c r="D30" s="14">
        <v>3</v>
      </c>
      <c r="E30" s="14">
        <v>2</v>
      </c>
      <c r="F30" s="14">
        <v>3</v>
      </c>
      <c r="G30" s="2">
        <f t="shared" si="0"/>
        <v>2.6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 x14ac:dyDescent="0.25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 x14ac:dyDescent="0.25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4" spans="1:8" ht="20.25" customHeight="1" x14ac:dyDescent="0.2">
      <c r="A44" s="25" t="s">
        <v>22</v>
      </c>
      <c r="B44" s="25"/>
      <c r="C44" s="25"/>
      <c r="D44" s="25"/>
      <c r="E44" s="25"/>
      <c r="F44" s="25"/>
      <c r="G44" s="25"/>
      <c r="H44" s="25"/>
    </row>
    <row r="45" spans="1:8" ht="20.25" customHeight="1" x14ac:dyDescent="0.3">
      <c r="A45" s="18" t="s">
        <v>17</v>
      </c>
      <c r="B45" s="18"/>
      <c r="C45" s="18"/>
      <c r="D45" s="18"/>
      <c r="E45" s="18"/>
      <c r="F45" s="18"/>
      <c r="G45" s="18"/>
      <c r="H45" s="18"/>
    </row>
    <row r="46" spans="1:8" ht="20.25" customHeight="1" x14ac:dyDescent="0.25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 x14ac:dyDescent="0.3">
      <c r="A47" s="7" t="s">
        <v>18</v>
      </c>
      <c r="B47" s="7">
        <f>COUNTIF(H6:H42,"ดีเยี่ยม")</f>
        <v>37</v>
      </c>
      <c r="C47" s="8"/>
      <c r="D47" s="18" t="s">
        <v>10</v>
      </c>
      <c r="E47" s="18"/>
      <c r="F47" s="18"/>
      <c r="G47" s="9">
        <f>(B47*100)/B51</f>
        <v>100</v>
      </c>
      <c r="H47" s="7"/>
    </row>
    <row r="48" spans="1:8" ht="20.25" customHeight="1" x14ac:dyDescent="0.3">
      <c r="A48" s="7" t="s">
        <v>14</v>
      </c>
      <c r="B48" s="7">
        <f>COUNTIF(H6:H42,"ดี")</f>
        <v>0</v>
      </c>
      <c r="C48" s="8"/>
      <c r="D48" s="18" t="s">
        <v>11</v>
      </c>
      <c r="E48" s="18"/>
      <c r="F48" s="18"/>
      <c r="G48" s="9">
        <f>(B48*100)/B51</f>
        <v>0</v>
      </c>
      <c r="H48" s="7"/>
    </row>
    <row r="49" spans="1:8" ht="20.25" customHeight="1" x14ac:dyDescent="0.3">
      <c r="A49" s="7" t="s">
        <v>19</v>
      </c>
      <c r="B49" s="7">
        <f>COUNTIF(H6:H42,"ผ่าน")</f>
        <v>0</v>
      </c>
      <c r="C49" s="8"/>
      <c r="D49" s="18" t="s">
        <v>12</v>
      </c>
      <c r="E49" s="18"/>
      <c r="F49" s="18"/>
      <c r="G49" s="9">
        <f>(B49*100)/B51</f>
        <v>0</v>
      </c>
      <c r="H49" s="7"/>
    </row>
    <row r="50" spans="1:8" ht="20.25" customHeight="1" x14ac:dyDescent="0.3">
      <c r="A50" s="7" t="s">
        <v>20</v>
      </c>
      <c r="B50" s="7">
        <f>COUNTIF(H6:H42,"ไม่ผ่าน")</f>
        <v>0</v>
      </c>
      <c r="C50" s="8"/>
      <c r="D50" s="18" t="s">
        <v>13</v>
      </c>
      <c r="E50" s="18"/>
      <c r="F50" s="18"/>
      <c r="G50" s="9">
        <f>(B50*100)/B51</f>
        <v>0</v>
      </c>
      <c r="H50" s="7"/>
    </row>
    <row r="51" spans="1:8" ht="20.25" customHeight="1" x14ac:dyDescent="0.3">
      <c r="A51" s="16" t="s">
        <v>27</v>
      </c>
      <c r="B51" s="15">
        <f>SUM(B47:B50)</f>
        <v>37</v>
      </c>
      <c r="C51" s="8"/>
      <c r="D51" s="15"/>
      <c r="E51" s="15"/>
      <c r="F51" s="15"/>
      <c r="G51" s="9"/>
      <c r="H51" s="15"/>
    </row>
    <row r="52" spans="1:8" ht="20.25" customHeight="1" x14ac:dyDescent="0.3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 x14ac:dyDescent="0.3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 x14ac:dyDescent="0.3">
      <c r="A54" s="11" t="s">
        <v>2</v>
      </c>
      <c r="B54" s="13">
        <f>COUNTIF(B6:B42,"3")</f>
        <v>29</v>
      </c>
      <c r="C54" s="13">
        <f>COUNTIF(B6:B42,"2")</f>
        <v>8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 x14ac:dyDescent="0.3">
      <c r="A55" s="11" t="s">
        <v>3</v>
      </c>
      <c r="B55" s="13">
        <f>COUNTIF(C6:C42,"3")</f>
        <v>37</v>
      </c>
      <c r="C55" s="13">
        <f>COUNTIF(C6:C42,"2")</f>
        <v>0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 x14ac:dyDescent="0.3">
      <c r="A56" s="11" t="s">
        <v>4</v>
      </c>
      <c r="B56" s="13">
        <f>COUNTIF(D6:D42,"3")</f>
        <v>37</v>
      </c>
      <c r="C56" s="13">
        <f>COUNTIF(D6:D42,"2")</f>
        <v>0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 x14ac:dyDescent="0.3">
      <c r="A57" s="11" t="s">
        <v>5</v>
      </c>
      <c r="B57" s="13">
        <f>COUNTIF(E6:E42,"3")</f>
        <v>29</v>
      </c>
      <c r="C57" s="13">
        <f>COUNTIF(E6:E42,"2")</f>
        <v>8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 x14ac:dyDescent="0.3">
      <c r="A58" s="11" t="s">
        <v>6</v>
      </c>
      <c r="B58" s="13">
        <f>COUNTIF(F6:F42,"3")</f>
        <v>37</v>
      </c>
      <c r="C58" s="13">
        <f>COUNTIF(F6:F42,"2")</f>
        <v>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MZegr4+IxPR2iKq3GL+EdSFfW9bulA+62gBv16DhhadPYae/lW/0fJUyYrGerr4PN1+OicjCzxQ5cRkYpxO5pA==" saltValue="JesRm7fulV3+UaoHS9KyLA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2022-04-03T09:10:28Z</cp:lastPrinted>
  <dcterms:created xsi:type="dcterms:W3CDTF">2020-09-05T11:17:44Z</dcterms:created>
  <dcterms:modified xsi:type="dcterms:W3CDTF">2022-04-04T03:16:42Z</dcterms:modified>
</cp:coreProperties>
</file>