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karu'CS\Downloads\"/>
    </mc:Choice>
  </mc:AlternateContent>
  <xr:revisionPtr revIDLastSave="0" documentId="13_ncr:1_{BFEEB158-0D03-44FF-A0D6-3C10C36510AD}" xr6:coauthVersionLast="47" xr6:coauthVersionMax="47" xr10:uidLastSave="{00000000-0000-0000-0000-000000000000}"/>
  <bookViews>
    <workbookView xWindow="-120" yWindow="-120" windowWidth="2904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39" i="5"/>
  <c r="H39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40" i="5"/>
  <c r="H40" i="5" s="1"/>
  <c r="G6" i="5"/>
  <c r="H6" i="5" s="1"/>
  <c r="E56" i="5"/>
  <c r="E55" i="5"/>
  <c r="E54" i="5"/>
  <c r="E53" i="5"/>
  <c r="E52" i="5"/>
  <c r="D56" i="5"/>
  <c r="D55" i="5"/>
  <c r="D54" i="5"/>
  <c r="D53" i="5"/>
  <c r="D52" i="5"/>
  <c r="C56" i="5"/>
  <c r="C55" i="5"/>
  <c r="C54" i="5"/>
  <c r="C53" i="5"/>
  <c r="C52" i="5"/>
  <c r="B56" i="5"/>
  <c r="B55" i="5"/>
  <c r="B54" i="5"/>
  <c r="B53" i="5"/>
  <c r="B52" i="5"/>
  <c r="B48" i="5" l="1"/>
  <c r="B47" i="5"/>
  <c r="B45" i="5"/>
  <c r="B46" i="5" l="1"/>
  <c r="B49" i="5" l="1"/>
  <c r="G46" i="5" s="1"/>
  <c r="G45" i="5" l="1"/>
  <c r="G48" i="5"/>
  <c r="G47" i="5"/>
</calcChain>
</file>

<file path=xl/sharedStrings.xml><?xml version="1.0" encoding="utf-8"?>
<sst xmlns="http://schemas.openxmlformats.org/spreadsheetml/2006/main" count="69" uniqueCount="64">
  <si>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</si>
  <si>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</si>
  <si>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</si>
  <si>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</si>
  <si>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</si>
  <si>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</si>
  <si>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</si>
  <si>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</si>
  <si>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</si>
  <si>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</si>
  <si>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</si>
  <si>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</si>
  <si>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</si>
  <si>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</si>
  <si>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</si>
  <si>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</si>
  <si>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</si>
  <si>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</si>
  <si>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</si>
  <si>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</si>
  <si>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</si>
  <si>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</si>
  <si>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</si>
  <si>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</si>
  <si>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</si>
  <si>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</si>
  <si>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</si>
  <si>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</si>
  <si>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</si>
  <si>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นายจักรภัทร  โตเอี่ยม</t>
  </si>
  <si>
    <t>นายจุลจักร  กักโห้</t>
  </si>
  <si>
    <t>นายชนาธิป  อินจันทร์</t>
  </si>
  <si>
    <t>นายชาญณรงค์  จันทร</t>
  </si>
  <si>
    <t>นายณัฐดนัย  เรืองงาม</t>
  </si>
  <si>
    <t>นายณัฐวุฒิ  หล่ำหล้า</t>
  </si>
  <si>
    <t>นายพงศ์พิพัฒร์  หล่องคำ</t>
  </si>
  <si>
    <t>นายพิทักษ์  บัวพัฒน์</t>
  </si>
  <si>
    <t>นายพีระพงษ์  คงเมือง</t>
  </si>
  <si>
    <t>นายภีมพล  สมใจ</t>
  </si>
  <si>
    <t>นายภูริณัฐ  สุวรรณนาค</t>
  </si>
  <si>
    <t>นายศุภกิจ  ตรงคมาลี</t>
  </si>
  <si>
    <t>นายสุทธินัย  คล่ำอ๊อด</t>
  </si>
  <si>
    <t>นายสุรศักดิ์  อิ่มวงษ์อ้น</t>
  </si>
  <si>
    <t>นายอรรถนนท์  ดอยรัตน์</t>
  </si>
  <si>
    <t>นายอำนาจ  นันต๊ะเงิน</t>
  </si>
  <si>
    <t>นายอำนาจ  ปิ่นแจ้ง</t>
  </si>
  <si>
    <t>นายพงษ์พิสิทธิ์  เสมาทอง</t>
  </si>
  <si>
    <t>นางสาวกมลทิพย์  ภูศรีดิน</t>
  </si>
  <si>
    <t>นางสาวจรรยาลักษณ์  บัวนวล</t>
  </si>
  <si>
    <t>นางสาวณัฐวดี  วันเที่ยง</t>
  </si>
  <si>
    <t>นางสาวนันท์นภัส  พุ่มมาก</t>
  </si>
  <si>
    <t>นางสาวบุญรอด  เขียวคล้าย</t>
  </si>
  <si>
    <t>นางสาวภัคจิรา  กิ่งกา</t>
  </si>
  <si>
    <t>นางสาวมลิวัลย์  แตงไทย</t>
  </si>
  <si>
    <t>นางสาวสิรีธร  พลคำ</t>
  </si>
  <si>
    <t>นางสาวอลิษา  มั่นเอี่ยม</t>
  </si>
  <si>
    <t>นางสาวกนกพร  คำปาน</t>
  </si>
  <si>
    <t>นางสาวกัญญารัตน์  กำพลวิน</t>
  </si>
  <si>
    <t>นางสาวกันตินันท์  แย้มเย็น</t>
  </si>
  <si>
    <t>นางสาวชยุดา  ทรัพย์เพชร</t>
  </si>
  <si>
    <t>นางสาวธัญชนก  สมหารวงศ์</t>
  </si>
  <si>
    <t>นางสาวพรนิภา  ลักษณะ</t>
  </si>
  <si>
    <t>นางสาวสุชานันท์  เพิ้งจันทร์</t>
  </si>
  <si>
    <t>นางสาวสุพรรษา  ไพเราะ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</si>
</sst>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6"/>
  <sheetViews>
    <sheetView tabSelected="1" zoomScale="135" zoomScaleNormal="135" workbookViewId="0">
      <selection activeCell="A42" sqref="A42:H42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29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2">
        <f>SUM(B6:F6)/5</f>
        <v>2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5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0" si="0">SUM(B7:F7)/5</f>
        <v>3</v>
      </c>
      <c r="H7" s="1" t="str">
        <f t="shared" ref="H7:H40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31</v>
      </c>
      <c r="B8" s="14">
        <v>2</v>
      </c>
      <c r="C8" s="14">
        <v>2</v>
      </c>
      <c r="D8" s="14">
        <v>2</v>
      </c>
      <c r="E8" s="14">
        <v>2</v>
      </c>
      <c r="F8" s="14">
        <v>2</v>
      </c>
      <c r="G8" s="2">
        <f t="shared" si="0"/>
        <v>2</v>
      </c>
      <c r="H8" s="1" t="str">
        <f t="shared" si="1"/>
        <v>ดี</v>
      </c>
    </row>
    <row r="9" spans="1:8" s="3" customFormat="1" ht="18.75" customHeight="1" x14ac:dyDescent="0.25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33</v>
      </c>
      <c r="B10" s="14">
        <v>2</v>
      </c>
      <c r="C10" s="14">
        <v>2</v>
      </c>
      <c r="D10" s="14">
        <v>2</v>
      </c>
      <c r="E10" s="14">
        <v>2</v>
      </c>
      <c r="F10" s="14">
        <v>2</v>
      </c>
      <c r="G10" s="2">
        <f t="shared" si="0"/>
        <v>2</v>
      </c>
      <c r="H10" s="1" t="str">
        <f t="shared" si="1"/>
        <v>ดี</v>
      </c>
    </row>
    <row r="11" spans="1:8" s="3" customFormat="1" ht="18.75" customHeight="1" x14ac:dyDescent="0.25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35</v>
      </c>
      <c r="B12" s="14">
        <v>2</v>
      </c>
      <c r="C12" s="14">
        <v>2</v>
      </c>
      <c r="D12" s="14">
        <v>2</v>
      </c>
      <c r="E12" s="14">
        <v>2</v>
      </c>
      <c r="F12" s="14">
        <v>2</v>
      </c>
      <c r="G12" s="2">
        <f t="shared" si="0"/>
        <v>2</v>
      </c>
      <c r="H12" s="1" t="str">
        <f t="shared" si="1"/>
        <v>ดี</v>
      </c>
    </row>
    <row r="13" spans="1:8" s="3" customFormat="1" ht="18.75" customHeight="1" x14ac:dyDescent="0.25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38</v>
      </c>
      <c r="B15" s="14">
        <v>2</v>
      </c>
      <c r="C15" s="14">
        <v>2</v>
      </c>
      <c r="D15" s="14">
        <v>2</v>
      </c>
      <c r="E15" s="14">
        <v>2</v>
      </c>
      <c r="F15" s="14">
        <v>2</v>
      </c>
      <c r="G15" s="2">
        <f t="shared" si="0"/>
        <v>2</v>
      </c>
      <c r="H15" s="1" t="str">
        <f t="shared" si="1"/>
        <v>ดี</v>
      </c>
    </row>
    <row r="16" spans="1:8" s="3" customFormat="1" ht="18.75" customHeight="1" x14ac:dyDescent="0.25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43</v>
      </c>
      <c r="B20" s="14">
        <v>2</v>
      </c>
      <c r="C20" s="14">
        <v>2</v>
      </c>
      <c r="D20" s="14">
        <v>2</v>
      </c>
      <c r="E20" s="14">
        <v>2</v>
      </c>
      <c r="F20" s="14">
        <v>2</v>
      </c>
      <c r="G20" s="2">
        <f t="shared" si="0"/>
        <v>2</v>
      </c>
      <c r="H20" s="1" t="str">
        <f t="shared" si="1"/>
        <v>ดี</v>
      </c>
    </row>
    <row r="21" spans="1:8" s="3" customFormat="1" ht="18.75" customHeight="1" x14ac:dyDescent="0.25">
      <c r="A21" s="17" t="s">
        <v>44</v>
      </c>
      <c r="B21" s="14">
        <v>2</v>
      </c>
      <c r="C21" s="14">
        <v>2</v>
      </c>
      <c r="D21" s="14">
        <v>2</v>
      </c>
      <c r="E21" s="14">
        <v>2</v>
      </c>
      <c r="F21" s="14">
        <v>2</v>
      </c>
      <c r="G21" s="2">
        <f t="shared" si="0"/>
        <v>2</v>
      </c>
      <c r="H21" s="1" t="str">
        <f t="shared" si="1"/>
        <v>ดี</v>
      </c>
    </row>
    <row r="22" spans="1:8" s="3" customFormat="1" ht="18.75" customHeight="1" x14ac:dyDescent="0.25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48</v>
      </c>
      <c r="B25" s="14">
        <v>2</v>
      </c>
      <c r="C25" s="14">
        <v>2</v>
      </c>
      <c r="D25" s="14">
        <v>2</v>
      </c>
      <c r="E25" s="14">
        <v>2</v>
      </c>
      <c r="F25" s="14">
        <v>2</v>
      </c>
      <c r="G25" s="2">
        <f t="shared" si="0"/>
        <v>2</v>
      </c>
      <c r="H25" s="1" t="str">
        <f t="shared" si="1"/>
        <v>ดี</v>
      </c>
    </row>
    <row r="26" spans="1:8" s="3" customFormat="1" ht="18.75" customHeight="1" x14ac:dyDescent="0.25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51</v>
      </c>
      <c r="B28" s="14">
        <v>2</v>
      </c>
      <c r="C28" s="14">
        <v>2</v>
      </c>
      <c r="D28" s="14">
        <v>2</v>
      </c>
      <c r="E28" s="14">
        <v>2</v>
      </c>
      <c r="F28" s="14">
        <v>2</v>
      </c>
      <c r="G28" s="2">
        <f t="shared" si="0"/>
        <v>2</v>
      </c>
      <c r="H28" s="1" t="str">
        <f t="shared" si="1"/>
        <v>ดี</v>
      </c>
    </row>
    <row r="29" spans="1:8" s="3" customFormat="1" ht="18.75" customHeight="1" x14ac:dyDescent="0.25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53</v>
      </c>
      <c r="B30" s="14">
        <v>2</v>
      </c>
      <c r="C30" s="14">
        <v>2</v>
      </c>
      <c r="D30" s="14">
        <v>2</v>
      </c>
      <c r="E30" s="14">
        <v>2</v>
      </c>
      <c r="F30" s="14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25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 x14ac:dyDescent="0.25">
      <c r="A32" s="17" t="s">
        <v>55</v>
      </c>
      <c r="B32" s="14">
        <v>2</v>
      </c>
      <c r="C32" s="14">
        <v>2</v>
      </c>
      <c r="D32" s="14">
        <v>2</v>
      </c>
      <c r="E32" s="14">
        <v>2</v>
      </c>
      <c r="F32" s="14">
        <v>2</v>
      </c>
      <c r="G32" s="2">
        <f t="shared" si="0"/>
        <v>2</v>
      </c>
      <c r="H32" s="1" t="str">
        <f t="shared" si="1"/>
        <v>ดี</v>
      </c>
    </row>
    <row r="33" spans="1:8" s="3" customFormat="1" ht="18.75" customHeight="1" x14ac:dyDescent="0.25">
      <c r="A33" s="17" t="s">
        <v>56</v>
      </c>
      <c r="B33" s="14">
        <v>2</v>
      </c>
      <c r="C33" s="14">
        <v>2</v>
      </c>
      <c r="D33" s="14">
        <v>2</v>
      </c>
      <c r="E33" s="14">
        <v>2</v>
      </c>
      <c r="F33" s="14">
        <v>2</v>
      </c>
      <c r="G33" s="2">
        <f t="shared" si="0"/>
        <v>2</v>
      </c>
      <c r="H33" s="1" t="str">
        <f t="shared" si="1"/>
        <v>ดี</v>
      </c>
    </row>
    <row r="34" spans="1:8" s="3" customFormat="1" ht="18.75" customHeight="1" x14ac:dyDescent="0.25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 x14ac:dyDescent="0.25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 x14ac:dyDescent="0.25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 x14ac:dyDescent="0.25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 x14ac:dyDescent="0.25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 x14ac:dyDescent="0.25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 x14ac:dyDescent="0.25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ht="12.75" customHeight="1" x14ac:dyDescent="0.2"/>
    <row r="42" spans="1:8" ht="20.25" customHeight="1" x14ac:dyDescent="0.2">
      <c r="A42" s="25" t="s">
        <v>22</v>
      </c>
      <c r="B42" s="25"/>
      <c r="C42" s="25"/>
      <c r="D42" s="25"/>
      <c r="E42" s="25"/>
      <c r="F42" s="25"/>
      <c r="G42" s="25"/>
      <c r="H42" s="25"/>
    </row>
    <row r="43" spans="1:8" ht="20.25" customHeight="1" x14ac:dyDescent="0.5">
      <c r="A43" s="18" t="s">
        <v>17</v>
      </c>
      <c r="B43" s="18"/>
      <c r="C43" s="18"/>
      <c r="D43" s="18"/>
      <c r="E43" s="18"/>
      <c r="F43" s="18"/>
      <c r="G43" s="18"/>
      <c r="H43" s="18"/>
    </row>
    <row r="44" spans="1:8" ht="20.25" customHeight="1" x14ac:dyDescent="0.25">
      <c r="A44" s="5" t="s">
        <v>9</v>
      </c>
      <c r="B44" s="6"/>
      <c r="C44" s="6"/>
      <c r="D44" s="6"/>
      <c r="E44" s="6"/>
      <c r="F44" s="6"/>
      <c r="G44" s="6"/>
      <c r="H44" s="6"/>
    </row>
    <row r="45" spans="1:8" ht="20.25" customHeight="1" x14ac:dyDescent="0.5">
      <c r="A45" s="7" t="s">
        <v>18</v>
      </c>
      <c r="B45" s="7">
        <f>COUNTIF(H6:H40,"ดีเยี่ยม")</f>
        <v>23</v>
      </c>
      <c r="C45" s="8"/>
      <c r="D45" s="18" t="s">
        <v>10</v>
      </c>
      <c r="E45" s="18"/>
      <c r="F45" s="18"/>
      <c r="G45" s="9">
        <f>(B45*100)/B49</f>
        <v>65.714285714285708</v>
      </c>
      <c r="H45" s="7"/>
    </row>
    <row r="46" spans="1:8" ht="20.25" customHeight="1" x14ac:dyDescent="0.5">
      <c r="A46" s="7" t="s">
        <v>14</v>
      </c>
      <c r="B46" s="7">
        <f>COUNTIF(H6:H40,"ดี")</f>
        <v>12</v>
      </c>
      <c r="C46" s="8"/>
      <c r="D46" s="18" t="s">
        <v>11</v>
      </c>
      <c r="E46" s="18"/>
      <c r="F46" s="18"/>
      <c r="G46" s="9">
        <f>(B46*100)/B49</f>
        <v>34.285714285714285</v>
      </c>
      <c r="H46" s="7"/>
    </row>
    <row r="47" spans="1:8" ht="20.25" customHeight="1" x14ac:dyDescent="0.5">
      <c r="A47" s="7" t="s">
        <v>19</v>
      </c>
      <c r="B47" s="7">
        <f>COUNTIF(H6:H40,"ผ่าน")</f>
        <v>0</v>
      </c>
      <c r="C47" s="8"/>
      <c r="D47" s="18" t="s">
        <v>12</v>
      </c>
      <c r="E47" s="18"/>
      <c r="F47" s="18"/>
      <c r="G47" s="9">
        <f>(B47*100)/B49</f>
        <v>0</v>
      </c>
      <c r="H47" s="7"/>
    </row>
    <row r="48" spans="1:8" ht="20.25" customHeight="1" x14ac:dyDescent="0.5">
      <c r="A48" s="7" t="s">
        <v>20</v>
      </c>
      <c r="B48" s="7">
        <f>COUNTIF(H6:H40,"ไม่ผ่าน")</f>
        <v>0</v>
      </c>
      <c r="C48" s="8"/>
      <c r="D48" s="18" t="s">
        <v>13</v>
      </c>
      <c r="E48" s="18"/>
      <c r="F48" s="18"/>
      <c r="G48" s="9">
        <f>(B48*100)/B49</f>
        <v>0</v>
      </c>
      <c r="H48" s="7"/>
    </row>
    <row r="49" spans="1:8" ht="20.25" customHeight="1" x14ac:dyDescent="0.5">
      <c r="A49" s="16" t="s">
        <v>27</v>
      </c>
      <c r="B49" s="15">
        <f>SUM(B45:B48)</f>
        <v>35</v>
      </c>
      <c r="C49" s="8"/>
      <c r="D49" s="15"/>
      <c r="E49" s="15"/>
      <c r="F49" s="15"/>
      <c r="G49" s="9"/>
      <c r="H49" s="15"/>
    </row>
    <row r="50" spans="1:8" ht="20.25" customHeight="1" x14ac:dyDescent="0.5">
      <c r="A50" s="10" t="s">
        <v>23</v>
      </c>
      <c r="B50" s="3"/>
      <c r="C50" s="3"/>
      <c r="D50" s="3"/>
      <c r="E50" s="3"/>
      <c r="F50" s="3"/>
      <c r="G50" s="3"/>
      <c r="H50" s="3"/>
    </row>
    <row r="51" spans="1:8" ht="20.25" customHeight="1" x14ac:dyDescent="0.5">
      <c r="A51" s="11" t="s">
        <v>16</v>
      </c>
      <c r="B51" s="12" t="s">
        <v>24</v>
      </c>
      <c r="C51" s="12" t="s">
        <v>15</v>
      </c>
      <c r="D51" s="12" t="s">
        <v>25</v>
      </c>
      <c r="E51" s="12" t="s">
        <v>26</v>
      </c>
      <c r="F51" s="3"/>
      <c r="G51" s="3"/>
      <c r="H51" s="3"/>
    </row>
    <row r="52" spans="1:8" ht="20.25" customHeight="1" x14ac:dyDescent="0.5">
      <c r="A52" s="11" t="s">
        <v>2</v>
      </c>
      <c r="B52" s="13">
        <f>COUNTIF(B6:B40,"3")</f>
        <v>23</v>
      </c>
      <c r="C52" s="13">
        <f>COUNTIF(B6:B40,"2")</f>
        <v>12</v>
      </c>
      <c r="D52" s="13">
        <f>COUNTIF(B6:B40,"1")</f>
        <v>0</v>
      </c>
      <c r="E52" s="13">
        <f>COUNTIF(B6:B40,"0")</f>
        <v>0</v>
      </c>
      <c r="F52" s="3"/>
      <c r="G52" s="3"/>
      <c r="H52" s="3"/>
    </row>
    <row r="53" spans="1:8" ht="20.25" customHeight="1" x14ac:dyDescent="0.5">
      <c r="A53" s="11" t="s">
        <v>3</v>
      </c>
      <c r="B53" s="13">
        <f>COUNTIF(C6:C40,"3")</f>
        <v>23</v>
      </c>
      <c r="C53" s="13">
        <f>COUNTIF(C6:C40,"2")</f>
        <v>12</v>
      </c>
      <c r="D53" s="13">
        <f>COUNTIF(C6:C40,"1")</f>
        <v>0</v>
      </c>
      <c r="E53" s="13">
        <f>COUNTIF(C6:C40,"0")</f>
        <v>0</v>
      </c>
      <c r="F53" s="3"/>
      <c r="G53" s="3"/>
      <c r="H53" s="3"/>
    </row>
    <row r="54" spans="1:8" ht="20.25" customHeight="1" x14ac:dyDescent="0.5">
      <c r="A54" s="11" t="s">
        <v>4</v>
      </c>
      <c r="B54" s="13">
        <f>COUNTIF(D6:D40,"3")</f>
        <v>23</v>
      </c>
      <c r="C54" s="13">
        <f>COUNTIF(D6:D40,"2")</f>
        <v>12</v>
      </c>
      <c r="D54" s="13">
        <f>COUNTIF(D6:D40,"1")</f>
        <v>0</v>
      </c>
      <c r="E54" s="13">
        <f>COUNTIF(D6:D40,"0")</f>
        <v>0</v>
      </c>
      <c r="F54" s="3"/>
      <c r="G54" s="3"/>
      <c r="H54" s="3"/>
    </row>
    <row r="55" spans="1:8" ht="20.25" customHeight="1" x14ac:dyDescent="0.5">
      <c r="A55" s="11" t="s">
        <v>5</v>
      </c>
      <c r="B55" s="13">
        <f>COUNTIF(E6:E40,"3")</f>
        <v>23</v>
      </c>
      <c r="C55" s="13">
        <f>COUNTIF(E6:E40,"2")</f>
        <v>12</v>
      </c>
      <c r="D55" s="13">
        <f>COUNTIF(E6:E40,"1")</f>
        <v>0</v>
      </c>
      <c r="E55" s="13">
        <f>COUNTIF(E6:E40,"0")</f>
        <v>0</v>
      </c>
      <c r="F55" s="3"/>
      <c r="G55" s="3"/>
      <c r="H55" s="3"/>
    </row>
    <row r="56" spans="1:8" ht="20.25" customHeight="1" x14ac:dyDescent="0.5">
      <c r="A56" s="11" t="s">
        <v>6</v>
      </c>
      <c r="B56" s="13">
        <f>COUNTIF(F6:F40,"3")</f>
        <v>23</v>
      </c>
      <c r="C56" s="13">
        <f>COUNTIF(F6:F40,"2")</f>
        <v>12</v>
      </c>
      <c r="D56" s="13">
        <f>COUNTIF(F6:F40,"1")</f>
        <v>0</v>
      </c>
      <c r="E56" s="13">
        <f>COUNTIF(F6:F40,"0")</f>
        <v>0</v>
      </c>
      <c r="F56" s="3"/>
      <c r="G56" s="3"/>
      <c r="H56" s="3"/>
    </row>
  </sheetData>
  <sheetProtection algorithmName="SHA-512" hashValue="unCoIG1TkQI8BHgZfI+vpxEiHg3V2OkH2WgXKlMBp/RPuwK9898L5dt62nbSSHHaHXuCJ9RWZPqhRtXj3sC2Kg==" saltValue="A9tBTqbChK5hHUyy1PfiPg==" spinCount="100000" sheet="1" objects="1" scenarios="1"/>
  <protectedRanges>
    <protectedRange sqref="B6:F40" name="ช่วง1"/>
  </protectedRanges>
  <mergeCells count="13">
    <mergeCell ref="D48:F48"/>
    <mergeCell ref="A1:H1"/>
    <mergeCell ref="A2:H2"/>
    <mergeCell ref="A3:H3"/>
    <mergeCell ref="A4:A5"/>
    <mergeCell ref="B4:F4"/>
    <mergeCell ref="G4:G5"/>
    <mergeCell ref="H4:H5"/>
    <mergeCell ref="A42:H42"/>
    <mergeCell ref="A43:H43"/>
    <mergeCell ref="D45:F45"/>
    <mergeCell ref="D46:F46"/>
    <mergeCell ref="D47:F4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Hikaru'CS</cp:lastModifiedBy>
  <cp:lastPrinted>2022-04-03T09:10:28Z</cp:lastPrinted>
  <dcterms:created xsi:type="dcterms:W3CDTF">2020-09-05T11:17:44Z</dcterms:created>
  <dcterms:modified xsi:type="dcterms:W3CDTF">2022-04-04T04:52:14Z</dcterms:modified>
</cp:coreProperties>
</file>